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55"/>
  </bookViews>
  <sheets>
    <sheet name="dataset" sheetId="13" r:id="rId1"/>
  </sheets>
  <definedNames>
    <definedName name="_xlnm._FilterDatabase" localSheetId="0" hidden="1">dataset!$A$3:$O$21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3" i="13" l="1"/>
  <c r="N73" i="13"/>
  <c r="M73" i="13"/>
  <c r="V23" i="13" l="1"/>
  <c r="W23" i="13"/>
  <c r="X23" i="13"/>
  <c r="Y23" i="13" l="1"/>
</calcChain>
</file>

<file path=xl/sharedStrings.xml><?xml version="1.0" encoding="utf-8"?>
<sst xmlns="http://schemas.openxmlformats.org/spreadsheetml/2006/main" count="552" uniqueCount="305">
  <si>
    <t>Tipología</t>
  </si>
  <si>
    <t>Cantidad de autores</t>
  </si>
  <si>
    <t>Cantidad de Referencias</t>
  </si>
  <si>
    <t>Numero de referencias con (Dependiendo de la fecha de reciv)</t>
  </si>
  <si>
    <t>Título</t>
  </si>
  <si>
    <t>No</t>
  </si>
  <si>
    <t>Editorial</t>
  </si>
  <si>
    <t>Tema</t>
  </si>
  <si>
    <t>Procedencia 1er autor</t>
  </si>
  <si>
    <t>Procedencia 2ndo autor</t>
  </si>
  <si>
    <t>Procedencia 3r autor</t>
  </si>
  <si>
    <t>Procedencia 4to autor</t>
  </si>
  <si>
    <t>Procedencia 5to autor</t>
  </si>
  <si>
    <t>Procedencia 6to autor</t>
  </si>
  <si>
    <t>Revista</t>
  </si>
  <si>
    <t xml:space="preserve">con 5 años de antigüedad </t>
  </si>
  <si>
    <t xml:space="preserve">con 3 años de antigüedad </t>
  </si>
  <si>
    <t xml:space="preserve">Cloroquina e Hidroxicloroquina en el tratamiento de la COVID-19 </t>
  </si>
  <si>
    <t xml:space="preserve"> Universidad de Ciencias Médicas de La Habana. Facultad de Ciencias Médicas Finlay Albarrán. La Habana, Cuba</t>
  </si>
  <si>
    <t>Alternativas Terapeuticas</t>
  </si>
  <si>
    <t xml:space="preserve">Presencia de la Medicina Natural y Tradicional en la batalla contra la COVID-19 </t>
  </si>
  <si>
    <t xml:space="preserve"> Universidad de Ciencias Médicas de La Habana. Facultad de Ciencias Médicas de la Habana Salvador Allende. La Habana. Cuba</t>
  </si>
  <si>
    <t>Possible treatments for SARS-CoV-2 infection: what do we know?.</t>
  </si>
  <si>
    <t xml:space="preserve"> Faculty of Medicine ¨Manuel Fajardo¨. Medical University of Havana. Havana, Cuba. </t>
  </si>
  <si>
    <t xml:space="preserve">Faculty of Medicine ¨Manuel Fajardo¨. Medical University of Havana. Havana, Cuba. </t>
  </si>
  <si>
    <t>Carta al editor</t>
  </si>
  <si>
    <t xml:space="preserve">Desafíos de la enseñanza estomatológica durante la pandemia de la COVID-19 </t>
  </si>
  <si>
    <t xml:space="preserve"> Universidad de Ciencias Médicas de Sancti Spíritus. Facultad de Ciencias Médicas “Dr. Faustino Pérez Hernández”. Sancti Spíritus, Cuba</t>
  </si>
  <si>
    <t>Universidad de Ciencias Médicas de Sancti Spíritus. Facultad de Ciencias Médicas “Dr. Faustino Pérez Hernández”. Departamento de Estomatología. Sancti Spíritus, Cuba</t>
  </si>
  <si>
    <t>Complicaciones por especiliadades</t>
  </si>
  <si>
    <t>Consideraciones sobre el artículo “Evaluación del nivel de conocimientoobre COVID-19 durante la pesquisa en la población de un consultorio</t>
  </si>
  <si>
    <t xml:space="preserve">Facultad de Ciencias Médicas Enrique Cabrera. Universidad de Ciencias Médicas de La Habana. La Habana, Cuba. </t>
  </si>
  <si>
    <t xml:space="preserve">Universidad de Ciencias Médicas de La Habana. Policlínico Docente “Salvador Allende”. La Habana, Cuba.  </t>
  </si>
  <si>
    <t>Conocimiento sobre COVID-19</t>
  </si>
  <si>
    <t>Surgical interventions in cancer patients during the SARS-CoV-2 pandemic</t>
  </si>
  <si>
    <t xml:space="preserve">Universidad de Ciencias Médicas de Villa Clara. Villa Clara, Cuba. </t>
  </si>
  <si>
    <t>Universidad de Ciencias Médicas de Villa Clara. Hospital Universitario “Celestino Hernández Robau”. Villa Clara, Cuba</t>
  </si>
  <si>
    <t xml:space="preserve">A propósito del efecto de algunos fármacos antihipertensivos durante la pandemia de la COVID-19. </t>
  </si>
  <si>
    <t>COVID-19. Alternativas terapéuticas</t>
  </si>
  <si>
    <t xml:space="preserve"> Universidad de Ciencias Médicas de Pinar del Río. Facultad de Ciencias Médicas “Dr. Ernesto Che </t>
  </si>
  <si>
    <t>Universidad de Ciencias Médicas de La Habana. Facultad de Ciencias Médicas Finlay Albarrán. La Habana, Cuba</t>
  </si>
  <si>
    <t>Relación entre la COVID-19 y las enfermedades cardiovasculares.</t>
  </si>
  <si>
    <t>Universidad de Ciencias Médicas de La Habana. Facultad de Ciencias Médicas “General Calixto García”. La Habana. Cuba</t>
  </si>
  <si>
    <t>Complicaciones por sistemas</t>
  </si>
  <si>
    <t>Articulos de revision</t>
  </si>
  <si>
    <t>Una revisión sobre factores clínicos y pronóstico en pacientes con diabetes mellitus infectados por el SARS-CoV-2</t>
  </si>
  <si>
    <t>Universidad de Chile, Facultad de Medicina. Santiago, Chile.</t>
  </si>
  <si>
    <t xml:space="preserve"> Universidad Finis Terrae, Facultad de Medicina. Santiago, Chile.</t>
  </si>
  <si>
    <t>Grupos de riesgo</t>
  </si>
  <si>
    <t>Manejo de cadáveres con la COVID-19 y posible riesgo de transmisión</t>
  </si>
  <si>
    <t>Universidad de Ciencias Médicas de La Habana, Facultad de Ciencias Médicas “General Calixto García”, La Habana, Cuba</t>
  </si>
  <si>
    <t>Estudios sobre COVID-19</t>
  </si>
  <si>
    <t>Evaluación del nivel de conocimiento sobre COVID-19 durante la pesquisa en la población de un consultorio</t>
  </si>
  <si>
    <t xml:space="preserve">Universidad de Ciencias Médicas de Holguín. Facultad de Ciencias Médicas “Mariana Grajales Coello”. Holguín. Cuba. </t>
  </si>
  <si>
    <t xml:space="preserve"> Universidad de Ciencias Médicas de Holguín. Hospital Docente“Fermín Valdés Domínguez”, Servicio de Medicina Interna. Holguín, Cuba</t>
  </si>
  <si>
    <t>Universidad de Ciencias Médicas de Holguín. Policlínico José Martí Pérez. Gibara. Holguín, Cuba</t>
  </si>
  <si>
    <t>Nivel de conocmiento sobre COVID-19</t>
  </si>
  <si>
    <t>Articulo original</t>
  </si>
  <si>
    <t>Perspectiva de profesionales de la salud sobre la COVID-19 en el policlínico “Luis Galván Soca”</t>
  </si>
  <si>
    <t xml:space="preserve">Universidad de Ciencias Médicas de La Habana. Facultad de Ciencias Médicas “General Calixto García”, La Habana, Cuba. Cuba. </t>
  </si>
  <si>
    <t>Nivel de conocmiento sobre COVID-20</t>
  </si>
  <si>
    <t>Estrategia docente administrativa para enfrentar la COVID-19, en la Filial Piti Fajardo, San Cristóbal</t>
  </si>
  <si>
    <t>Filial de Ciencias Médicas Manuel Piti Fajardo, San Cristóbal, Artemisa, Cuba.</t>
  </si>
  <si>
    <t>Trabajo Comunitario Integrado</t>
  </si>
  <si>
    <t>Comportamiento de los estudiantes de Ciencias Médicas ante la pesquisa activa durante la COVID-19</t>
  </si>
  <si>
    <t>Universidad de Ciencias Médicas de Ciego de Ávila. Facultad de Ciencias Médicas Dr. José Assef Yara. Ciego de Ávila, Cuba. .</t>
  </si>
  <si>
    <t xml:space="preserve"> Especialista de II Grado en Medicina General Integral. Máster en Atención Integral al Niño. Profesor Auxiliar. Investigador Auxiliar. Departamento de Medicina General Integral. Universidad de Ciencias Médicas de Ciego de Ávila. Policlínico Norte. Ciego de Ávila, Cuba.. </t>
  </si>
  <si>
    <t xml:space="preserve"> Universidad de Ciencias Médicas de Ciego de Ávila. Facultad de Ciencias Médicas Dr. José Assef Yara. Ciego de Ávila, Cuba</t>
  </si>
  <si>
    <t xml:space="preserve"> Especialista de I Grado en Medicina General Integral. Profesor Asistente. Departamento de Ciencias Básicas. Universidad de Ciencias Médicas de Ciego de Ávila. Facultad de Ciencias Médicas Dr. José Assef Yara. Ciego de Ávila, Cuba. </t>
  </si>
  <si>
    <t xml:space="preserve">Especialista de I Grado en Medicina General Integral. Especialista de Primer Grado en Cirugía General. Máster en Atención Integral al Niño. Universidad de Ciencias Médicas de Ciego de Ávila. Facultad de Ciencias Médicas Dr. José Assef Yara. Departamento Cirugía General. Hospital Provincial General Docente Dr. Antonio Luaces Iraola. Ciego de Ávila, Cuba. </t>
  </si>
  <si>
    <t>Licenciada en Gestión de Información en Salud. MsC. Dirección del Proceso Educativo. Profesor Auxiliar. Investigador Agregado. Universidad de Ciencias Médicas de Ciego de Ávila. Facultad de Ciencias Médicas Dr. José Assef Yara Departamento Docente. Hospital Provincial General Docente Dr. Antonio Luaces Iraola. Ciego de Ávila, Cuba.</t>
  </si>
  <si>
    <t xml:space="preserve">Particularidades de la atención odontológica integral durante la pandemia COVID-19 </t>
  </si>
  <si>
    <t xml:space="preserve">Universidad de Ciencias Médicas de La Habana. Facultad de Ciencias Médicas Enrique Cabrera. La Habana, Cuba.. </t>
  </si>
  <si>
    <t xml:space="preserve">Efectividad terapéutica del tocilizumab en el tratamiento del síndrome de liberación de citoquinas en pacientes con COVID- 19 </t>
  </si>
  <si>
    <t xml:space="preserve">Universidad de Ciencias Médicas de La Habana, Facultad de Ciencias Médicas “Finlay Albarrán”. La Habana, Cuba. </t>
  </si>
  <si>
    <t>articulo de revisiom</t>
  </si>
  <si>
    <t>A1</t>
  </si>
  <si>
    <t>A2</t>
  </si>
  <si>
    <t>A3</t>
  </si>
  <si>
    <t>A4</t>
  </si>
  <si>
    <t>A5</t>
  </si>
  <si>
    <t>A6</t>
  </si>
  <si>
    <t>A7</t>
  </si>
  <si>
    <t>A8</t>
  </si>
  <si>
    <t>A9</t>
  </si>
  <si>
    <t>A10</t>
  </si>
  <si>
    <t>A11</t>
  </si>
  <si>
    <t>A12</t>
  </si>
  <si>
    <t>A13</t>
  </si>
  <si>
    <t>A14</t>
  </si>
  <si>
    <t>A15</t>
  </si>
  <si>
    <t>A16</t>
  </si>
  <si>
    <t>A17</t>
  </si>
  <si>
    <t>A18</t>
  </si>
  <si>
    <t>A19</t>
  </si>
  <si>
    <t>16--ABRIL</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</si>
  <si>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</si>
  <si>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</si>
  <si>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</si>
  <si>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</si>
  <si>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</si>
  <si>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</si>
  <si>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</si>
  <si>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</si>
  <si>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</si>
  <si>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</si>
  <si>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</si>
  <si>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</si>
  <si>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</si>
  <si>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</si>
  <si>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</si>
  <si>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</si>
  <si>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</si>
  <si>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</si>
  <si>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</si>
  <si>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</si>
  <si>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</si>
  <si>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</si>
  <si>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</si>
  <si>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</si>
  <si>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</si>
  <si>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</si>
  <si>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</si>
  <si>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</si>
  <si>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</si>
  <si>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</si>
  <si>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</si>
  <si>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</si>
  <si>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</si>
  <si>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</si>
  <si>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</si>
  <si>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</si>
  <si>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</si>
  <si>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</si>
  <si>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</si>
  <si>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</si>
  <si>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</si>
  <si>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</si>
  <si>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</si>
  <si>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</si>
  <si>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</si>
  <si>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EsTuSalud</t>
  </si>
  <si>
    <t xml:space="preserve">COVID-19, un reto para la salud mundial </t>
  </si>
  <si>
    <t>Estudiantes de sexto año de la carrera Medicina. Universidad de Ciencias Médicas de Las Tunas. Facultad de Ciencias Médicas “Dr. Zoilo Enrique Marinello Vidaurreta”. Las Tunas, Cuba.</t>
  </si>
  <si>
    <t>estorial</t>
  </si>
  <si>
    <t xml:space="preserve">La Cirugía General y la conducta a seguir ante pacientes sospechosos de COVID-19 </t>
  </si>
  <si>
    <t>Estudiante de cuarto año de la carrera Medicina. Alumno ayudante de Cirugía General</t>
  </si>
  <si>
    <t xml:space="preserve">Estudiante de cuarto año de la carrera. Alumno ayudante de Anatomía Patológica. Universidad de Ciencias Médicas La Habana. Facultad de Ciencias Médicas “General Calixto García”. La Habana, Cuba. </t>
  </si>
  <si>
    <t>Complicaciones por especialidades</t>
  </si>
  <si>
    <t xml:space="preserve">Intervención educativa para elevar el conocimiento sobre COVID-19 en adultos mayores </t>
  </si>
  <si>
    <t xml:space="preserve">Universidad de Ciencias Médicas de Las Tunas. Facultad de Ciencias Médicas “Dr. Zoilo Enrique Marinello Vidaurreta”. </t>
  </si>
  <si>
    <t xml:space="preserve">Universidad de Ciencias Médicas de Las Tunas. Filial de Ciencias Médicas de Puerto Padre, Las Tunas. </t>
  </si>
  <si>
    <t>Universidad de Ciencias Médicas de Las Tunas. Facultad de Ciencias Médicas “Dr. Zoilo Enrique Marinello Vidaurreta”</t>
  </si>
  <si>
    <t xml:space="preserve">Policlínico Docente Manuel Fajardo Rivero, Las Tunas, Cuba. </t>
  </si>
  <si>
    <t>Gaceta Guantanamo</t>
  </si>
  <si>
    <t>Influencia de la COVID-19 sobre el sistema cardiovascular</t>
  </si>
  <si>
    <t xml:space="preserve">Doctor en Ciencias Pedagógicas. Especialista de II Grado en Medicina Intensiva y Emergencias. Profesor Titular. Hospital General Docente “Dr. Agostinho Neto”. Guantánamo. Cuba.  </t>
  </si>
  <si>
    <t>Estudiante de Sexto Año de la carrera de Medicina. Alumna Ayudante en la especialidad de Medicina Intensiva y Emergencias. Facultad de Ciencias Médicas. Universidad de Ciencias Médicas Guantánamo. Guantánamo. Cuba</t>
  </si>
  <si>
    <t xml:space="preserve">Estudiante de Tercer Año de la carrera de Medicina. Alumna Ayudante en la especialidad de Medicina Intensiva y Emergencias. Facultad de Ciencias Médicas. Universidad de Ciencias Médicas Guantánamo. Guantánamo. Cuba. </t>
  </si>
  <si>
    <t xml:space="preserve">Especialista de I Grado en Medicina Intensiva y Emergencias. Instructor. Hospital General Docente “Dr. Agostinho Neto”. Guantánamo. Cuba.  </t>
  </si>
  <si>
    <t>Complicaciones por sisetmas</t>
  </si>
  <si>
    <t xml:space="preserve">Importancia de la Promoción de Salud en la prevención y control de la COVID-19 </t>
  </si>
  <si>
    <t xml:space="preserve">Estudiante de Primer Año de la carrera de Medicina. Facultad de Ciencias Médicas Guantánamo. Universidad de Ciencias Médicas Guantánamo. Guantánamo. Cuba. </t>
  </si>
  <si>
    <t xml:space="preserve">Especialista de II Grado en Medicina General Integral. Máster en Atención Integral a la Mujer. Profesora Auxiliar. Universidad de Ciencias Médicas Guantánamo. Guantánamo. Cuba. </t>
  </si>
  <si>
    <t xml:space="preserve">Estudiante de Tercer Año de la carrera de Medicina. Facultad de Ciencias Médicas Guantánamo. Universidad de Ciencias Médicas Guantánamo. Guantánamo. Cuba. </t>
  </si>
  <si>
    <t xml:space="preserve">Cuba y Soberana 01 en la lucha contra la COVID-19 </t>
  </si>
  <si>
    <t>Estudiante de Cuarto Año de la carrera de Medicina. Alumno Ayudante en la especialidad de Cirugía General. Facultad de Ciencias Médicas “General Calixto García”. Universidad de Ciencias Médicas de La Habana. La Habana. Cuba.</t>
  </si>
  <si>
    <t>Vacuna</t>
  </si>
  <si>
    <t>HolCien</t>
  </si>
  <si>
    <t xml:space="preserve">Obesidad, factor de riesgo en la pandemia de la COVID-19 </t>
  </si>
  <si>
    <t xml:space="preserve">1Facultad de Ciencias Médicas Juan Guiteras Gener. Universidad de Ciencias Médicas de Matanzas, Cuba. </t>
  </si>
  <si>
    <t>Policlínico René Vallejo Ortiz. Jovellanos, Matanzas, Cuba.</t>
  </si>
  <si>
    <t>Hospital General Betancourt. Jovellanos, Matanzas, Cuba.</t>
  </si>
  <si>
    <t xml:space="preserve">Sitio Web Estudiantil Universidad de Ciencias Médicas de Holguín en la lucha contra la COVID-19 </t>
  </si>
  <si>
    <t>Facultad de Ciencias Médicas Mariana Grajales Coello. Universidad de Ciencias Médicas de Holguín, Cuba.</t>
  </si>
  <si>
    <t>Conociemitno sobre COVID-19</t>
  </si>
  <si>
    <t xml:space="preserve">Papel de las revistas científicas durante la pandemia de la COVID-19 </t>
  </si>
  <si>
    <t xml:space="preserve">Universidad de Ciencias Médicas de Villa Clara, Cuba. </t>
  </si>
  <si>
    <t xml:space="preserve">Prevención y control de la Covid-19 en adultos mayores con  crónicas no transmisibles. Cienfuegos 2020enfermedades </t>
  </si>
  <si>
    <t>1Universidad de Ciencias Médicas de Cienfuegos, Cuba</t>
  </si>
  <si>
    <t xml:space="preserve">2Área de Salud V “Manuel Piti Fajardo”. Cienfuegos, Cuba </t>
  </si>
  <si>
    <t>Grupo de riesgo</t>
  </si>
  <si>
    <t>COVID-19: enfrentamiento desde la Atención Primaria de Salud</t>
  </si>
  <si>
    <t>INMEDSUR</t>
  </si>
  <si>
    <t>Universidad de Ciencias Médicas de Cienfuegos, Cuba</t>
  </si>
  <si>
    <t>Implicaciones de la infección por el nuevo coronavirus SARS-CoV-2 en el embarazo</t>
  </si>
  <si>
    <t>Facultad de Ciencias Médicas “Mariana Grajales Coello”. Universidad de Ciencias Médicas de Holguín, Cuba</t>
  </si>
  <si>
    <t>La enfermeria en el ennfentamiento a la COVID-19</t>
  </si>
  <si>
    <t>1Universidad de Ciencias Médicas de Cienfuegos, Cuba.</t>
  </si>
  <si>
    <t>Impacto psicológico causado por la pandemia de COVID-19</t>
  </si>
  <si>
    <t>Facultad de Ciencias Médicas “Mariana Grajales Cuello”. Universidad de Ciencias Médicas de Holguín, Cuba.</t>
  </si>
  <si>
    <t xml:space="preserve">Departamento Docente de Gibara. Universidad de Ciencias Médicas de Holguín, Cuba. </t>
  </si>
  <si>
    <t>Ansiedad y depresion</t>
  </si>
  <si>
    <t>Ariculo de revision</t>
  </si>
  <si>
    <t>COVID-19: deadly disease for patients with chronic non-communicable diseases</t>
  </si>
  <si>
    <t>University of Medical Sciences of Cienfuegos, Cuba</t>
  </si>
  <si>
    <t>Articulo de revision</t>
  </si>
  <si>
    <t>Alternativas terapéuticas ante la nueva emergencia mundial de salud: COVID-19</t>
  </si>
  <si>
    <t>Hospital General Universitario “Dr. Gustavo Aldereguía Lima”, Cienfuegos, Cuba</t>
  </si>
  <si>
    <t xml:space="preserve">Consideraciones sobre las manifestaciones cardiovasculares en los pacientes con COVID-19 </t>
  </si>
  <si>
    <t>Universidad de Ciencias Médicas de Cienfuegos, Cuba.</t>
  </si>
  <si>
    <t>Los adultos mayores, grupo vulnerable ante la COVID-19</t>
  </si>
  <si>
    <t>Universidad de Ciencias Medicas de la Habana</t>
  </si>
  <si>
    <t>Trabajo Comunitario integrado para el enfrentamiento a la COVID-19 en el municipio de Cienfuegos</t>
  </si>
  <si>
    <t>universidad de Ciencias Medicas de Cienfuegos</t>
  </si>
  <si>
    <t>Afectacion ocular en pacientes portadores de COVID-19</t>
  </si>
  <si>
    <t>Universidad de Ciencias Medicas de las Tunas</t>
  </si>
  <si>
    <t xml:space="preserve">Homeopathy as support to face COVID-19 in Primary Health Care. </t>
  </si>
  <si>
    <t>Progaleno</t>
  </si>
  <si>
    <t>La hipertensión arterial, el sistema renina-angiotensina y su implicación en la enfermedad de la COVID-19</t>
  </si>
  <si>
    <t xml:space="preserve">Estudiante de 1er año de Medicina. Facultad de Ciencias Médicas Piti Fajardo de San Cristóbal. Artemisa, Cuba.Médicas de Artemisa. Filial de Ciencias  </t>
  </si>
  <si>
    <t>Especialista de Primer Grado en Medicina General Integral. Facultad de Ciencias Médicas de  Artemisa. Artemisa, Cuba.</t>
  </si>
  <si>
    <t>Licenciada en Enfermería. Facultad de Ciencias Médicas de Artemisa. Filial de Ciencias Médicas Piti Fajardo de San Cristóbal. Artemisa, Cuba.</t>
  </si>
  <si>
    <t xml:space="preserve">Valor de las pruebas rápidas en el diagnóstico de la COVID-19 </t>
  </si>
  <si>
    <t xml:space="preserve"> Estudiante de 5to año de Medicina. Alumno ayudante de Cirugía General. Universidad de Ciencias Médicas de La Habana. Facultad de Ciencias Médicas General Calixto García. La Habana, Cuba. </t>
  </si>
  <si>
    <t>Estudiante 3er año de Medicina. Alumno ayudante de Medicina Intensiva y Emergencias. Universidad de Ciencias Médicas de Pinar del Río. Facultad de Ciencias Médicas Dr. Ernesto Guevara de la Serna. Pinar del Río, Cuba</t>
  </si>
  <si>
    <t xml:space="preserve">Prevención de la COVID-19 en el área estomatológica, desafío actual </t>
  </si>
  <si>
    <t>Scalpelo</t>
  </si>
  <si>
    <t>Universidad de Ciencias Médicas de Villa Clara. Cuba</t>
  </si>
  <si>
    <t xml:space="preserve">Papel de los estudiantes de la Universidad de Ciencias Médicas de Villa Clara en el enfrentamiento a la COVID 19 </t>
  </si>
  <si>
    <t xml:space="preserve">Universidad de Ciencias Médicas de Villa Clara. Cuba. </t>
  </si>
  <si>
    <t>editorial</t>
  </si>
  <si>
    <t>SPIMED</t>
  </si>
  <si>
    <t>empleo de antiCuerpos monoClonales en el tratamiento del síndrome de liberaCión de CitoCinas en paCientes Con CoVid-19</t>
  </si>
  <si>
    <t>Universidad de Ciencias Médicas de La Habana. Facultad de Ciencias Médicas “Manuel Fajardo”. La Habana, Cuba</t>
  </si>
  <si>
    <t>coViD-19: cubA y coopErAción intErnAcionAl</t>
  </si>
  <si>
    <t>Universidad de Ciencias Médicas de Sancti Spíritus, Facultad de Ciencias Médicas “Dr. Faustino Pérez Hernández”. Sancti Spíritus, Cuba.</t>
  </si>
  <si>
    <t>Cooperacion Cubana</t>
  </si>
  <si>
    <t>articulo especial</t>
  </si>
  <si>
    <t>impaCto desfavorable de la Covid-19 sobre el riñón</t>
  </si>
  <si>
    <t>Universidad de Ciencias Médicas de La Habana. Facultad de Ciencias Médicas “Manuel Fajardo”. La Habana, Cu</t>
  </si>
  <si>
    <t>orgAnizAción dEl sEctor dE lA sAlud En sAncti spíritus durAntE lA pAndEmiA dE coVid-19</t>
  </si>
  <si>
    <t>Director Provincial de Salud en Sancti Spíritus. Universidad de Ciencias Médicas de Sancti Spíritus. Dirección Provincial de Salud. Sancti Spíritus. Cuba.</t>
  </si>
  <si>
    <t>Directora del Departamento de Ciencia, Innovación y Tecnología. Universidad de Ciencias Médicas de Sancti Spíritus.  Departamento de Ciencia, Innovación y Tecnología. Sancti Spíritus. Cuba.</t>
  </si>
  <si>
    <t>UNIMED</t>
  </si>
  <si>
    <t>Labor de los estudiantes de medicina cubanos en la pesquisa activa durante la pandemia del SARSCoV-2</t>
  </si>
  <si>
    <t xml:space="preserve">Universidad de Ciencias Médicas de Villa Clara. Facultad de Medicina. Villa Clara, Cuba. </t>
  </si>
  <si>
    <t>UMP</t>
  </si>
  <si>
    <t>Valor de la pesquisa en la lucha contra la COVID-19</t>
  </si>
  <si>
    <t xml:space="preserve">1Universidad de Ciencias Médicas de La Habana. Facultad de Ciencias Médicas “General Calixto García”. La Habana, Cuba. </t>
  </si>
  <si>
    <t>Riesgo de contagio por SARS-CoV-2 en estomatólogos</t>
  </si>
  <si>
    <t>1Universidad Nacional “Pedro Ruiz Gallo”. Facultad de Ciencias Biológicas. Lambayeque, Perú</t>
  </si>
  <si>
    <t>¿Por qué es necesario realizar autopsias en pacientes fallecidos por COVID-19</t>
  </si>
  <si>
    <t xml:space="preserve">1Universidad de El Salvador. Facultad de Medicina. San Salvador, El Salvador. </t>
  </si>
  <si>
    <t>Carrera contra el tiempo: creación de una vacuna contra la COVID-19</t>
  </si>
  <si>
    <t>1Universidad Nacional “Pedro Ruiz Gallo”. Facultad de Ciencias Biológicas. Lambayeque, Perú.</t>
  </si>
  <si>
    <t xml:space="preserve">Efectividad de una Intervención educativa sobre el nivel de conocimiento de la COVID-19 en adultos mayores </t>
  </si>
  <si>
    <t>Preparación de los profesores no biomédicos para conducir la pesquisa activa relacionada con la COVID-19</t>
  </si>
  <si>
    <t xml:space="preserve">Universidad de Ciencias Médicas de Las Tunas. Facultad de Ciencias Médicas “Dr. Zoilo Enrique Marinello Vidaurreta”. Las Tunas, Cuba. </t>
  </si>
  <si>
    <t>Universidad de Ciencias Médicas de Las Tunas. Hospital General Docente “Dr. Ernesto Guevara de la Serna”. Las Tunas, Cuba.</t>
  </si>
  <si>
    <t>Genomic epidemiology of SARS-CoV-2 virus with a bioinformatics platform</t>
  </si>
  <si>
    <t xml:space="preserve">Universidad Nacional Pedro Ruiz Gallo. Facultad de Ciencias Biológicas. Lambayeque, Perú. </t>
  </si>
  <si>
    <t>Universidad de São Paulo. Instituto de Ciencias Biomédicas. São Paulo, Brasil.</t>
  </si>
  <si>
    <t xml:space="preserve">3Universidad Nacional de Ucayali. Facultad de Medicina Humana. Ucayali, Perú. </t>
  </si>
  <si>
    <t>Understanding and Containment of Depression during Social Distancing by COVID-19</t>
  </si>
  <si>
    <t>Universidad de Ciencias Médicas de Villa Clara. Hospital Universitario Mártires del 9 de Abril”. Villa Clara, Cuba</t>
  </si>
  <si>
    <t>Articulo especial</t>
  </si>
  <si>
    <t>Afectación del sistema cardiovascular en la infección por SARS-CoV-2</t>
  </si>
  <si>
    <t>Universidad de Ciencias Médicas de de Holguín. Facultad de Ciencias Médicas Mariana Grajales Coello. Holguín, Cuba.</t>
  </si>
  <si>
    <t>Inmunización infantil, una crisis en tiempos de la COVID-19</t>
  </si>
  <si>
    <t>Universidad de Ciencias Médicas de La Habana. Facultad de Ciencias Médicas “Salvador Allende”. La Habana, Cuba.</t>
  </si>
  <si>
    <t>Uso de herramientas bioinformáticas para la epidemiología molecular del SARS-CoV-2</t>
  </si>
  <si>
    <t xml:space="preserve">Universidad Nacional “Pedro Ruiz Gallo”. Facultad de Ciencias Biológicas. Lambayeque, Perú. </t>
  </si>
  <si>
    <t>Universidad de São Paulo. Instituto de Ciências Biomédicas. Brasil</t>
  </si>
  <si>
    <t>Ambiente malpraxógeno por falta de insumos durante la pandemia por COVID-19 en América Latina</t>
  </si>
  <si>
    <t xml:space="preserve">Universidad Católica Nuestra Señora de la Asunción. Facultad de Ciencias de la Salud. Asunción, Paraguay. </t>
  </si>
  <si>
    <t>2Universidad del Quindío. Facultad de Ciencias de la Salud. Armenia, Colombia.</t>
  </si>
  <si>
    <t>Manejo terapéutico de pacientes con cáncer de pulmón durante la pandemia de COVID-19</t>
  </si>
  <si>
    <t>1Universidad de Ciencias Médicas de La Habana. Facultad de Ciencias Médicas “Finlay Albarrán”. La Habana, Cuba</t>
  </si>
  <si>
    <t xml:space="preserve">Grupso de riesgo </t>
  </si>
  <si>
    <t>Atención al paciente oncológico en tiempos de COVID-19</t>
  </si>
  <si>
    <t xml:space="preserve">Universidad de Ciencias Médicas de Sancti Spíritus. Facultad de Ciencias Médicas “Dr. Faustino Pérez Hernández”. Sancti Spíritus, Cuba. </t>
  </si>
  <si>
    <t>2Universidad de Ciencias Médicas de Pinar del Río. Facultad de Ciencias Médicas “Dr. Ernesto Che Guevara de la Serna”. Pinar del Río, Cuba</t>
  </si>
  <si>
    <t>Universidad de Ciencias Médicas de Sancti Spíritus. Hospital Clínico Quirúrgico Provincial “Camilo Cienfuegos”. Sancti Spíritus, Cuba.</t>
  </si>
  <si>
    <t>Empleo de la reacción en cadena de la polimerasa en la detección del SARS-CoV-2</t>
  </si>
  <si>
    <t xml:space="preserve">Universidad de Ciencias Médicas de Granma. Facultad de Ciencias Médicas “Celia Sánchez Manduley”, Granma, Cuba </t>
  </si>
  <si>
    <t xml:space="preserve">2Universidad de Ciencias Médicas de Pinar del Río. Facultad de Ciencias Médicas “Dr. Ernesto Guevara de la Serna”. Pinar del Río, Cuba </t>
  </si>
  <si>
    <t>Universidad de Ciencias Médicas de Granma. Hospital Clínico Quirúrgico “Celia Sánchez Manduley”. Granma, Cuba.</t>
  </si>
  <si>
    <t>Vulnerabilidad ante la COVID-19 en adultos mayores con enfermedad cardiovascular</t>
  </si>
  <si>
    <t xml:space="preserve">1Universidad de Ciencias Médicas de las Tunas. Facultad de Ciencias Médicas “Dr. Zoilo E. Marinello Vidaurreta”. Las Tunas, Cuba. </t>
  </si>
  <si>
    <t>2Universidad de Ciencias Médicas de las Tunas. Filial de Ciencias Médicas de Puerto Padre. Las Tunas, Cuba.</t>
  </si>
  <si>
    <t>3Universidad de Ciencias Médicas de Granma. Facultad de Ciencias Médicas “Dr. Efraín Benítez Pompa”. Granma, Cuba.</t>
  </si>
  <si>
    <t>articulo original</t>
  </si>
  <si>
    <t>La pesquisa activa desde un enfoque estudiantil en el enfrentamiento a la COVID-19</t>
  </si>
  <si>
    <t>1Universidad de Ciencias Médicas de La Habana. Facultad de Ciencias Médicas “General Calixto García”. La Habana, Cuba</t>
  </si>
  <si>
    <t>2Universidad de Ciencias Médicas de La Habana. Facultad de Ciencias Médicas “10 de Octubre”. La Habana, Cuba.</t>
  </si>
  <si>
    <t>TOTAL</t>
  </si>
  <si>
    <t>A65</t>
  </si>
  <si>
    <t>A66</t>
  </si>
  <si>
    <t>A67</t>
  </si>
  <si>
    <t>A68</t>
  </si>
  <si>
    <t>A69</t>
  </si>
  <si>
    <t>2 de Diciembre</t>
  </si>
  <si>
    <t xml:space="preserve">Prevención de la COVID-19 en pacientes del policlínico René Vallejo Ortiz </t>
  </si>
  <si>
    <t>Universidad de Ciencias Médicas de Granma, Facultad de Ciencias Médicas de Manzanillo Celia Sánchez Manduley. Cuba</t>
  </si>
  <si>
    <t xml:space="preserve">Articulo original </t>
  </si>
  <si>
    <t xml:space="preserve">Historias de un virus Rey: un podcast para elevar la percepción de riesgo ante el SARS-CoV-2 </t>
  </si>
  <si>
    <t>Universidad de Ciencias Médicas de Holguín, Facultad de Ciencias Médicas Mariana Grajales Coello. Holguín, Cuba</t>
  </si>
  <si>
    <t>La COVID-19 y su relación con la insuficiencia respiratoria aguda</t>
  </si>
  <si>
    <t>Universidad de Ciencias Médicas de La Habana, Facultad de Ciencias Médicas General Calixto García. Cuba</t>
  </si>
  <si>
    <t>Diabetes mellitus in the context of COVID-19</t>
  </si>
  <si>
    <t>Holguín University of Medical Sciences. Holguín. Cuba</t>
  </si>
  <si>
    <t xml:space="preserve">Estudiantes manzanilleros en la prevención de la COVID-19 </t>
  </si>
  <si>
    <t>Universidad de Ciencias Médicas de Granma. Facultad de Ciencias Médicas de Manzanill</t>
  </si>
  <si>
    <t>Universidad de Ciencias Médicas de Granma. Policlínico Dr. René Vallejo Ortiz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</si>
</sst>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s>
  <fills count="24">
    <fill>
      <patternFill patternType="none"/>
    </fill>
    <fill>
      <patternFill patternType="gray125"/>
    </fill>
    <fill>
      <patternFill patternType="solid">
        <fgColor theme="5" tint="0.79998168889431442"/>
        <bgColor theme="4" tint="0.79998168889431442"/>
      </patternFill>
    </fill>
    <fill>
      <patternFill patternType="solid">
        <fgColor theme="5" tint="0.79998168889431442"/>
        <bgColor indexed="64"/>
      </patternFill>
    </fill>
    <fill>
      <patternFill patternType="solid">
        <fgColor theme="3" tint="0.59999389629810485"/>
        <bgColor theme="4" tint="0.79998168889431442"/>
      </patternFill>
    </fill>
    <fill>
      <patternFill patternType="solid">
        <fgColor theme="3" tint="0.59999389629810485"/>
        <bgColor indexed="64"/>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1" tint="0.34998626667073579"/>
        <bgColor theme="4" tint="0.79998168889431442"/>
      </patternFill>
    </fill>
    <fill>
      <patternFill patternType="solid">
        <fgColor theme="1" tint="0.34998626667073579"/>
        <bgColor indexed="64"/>
      </patternFill>
    </fill>
    <fill>
      <patternFill patternType="solid">
        <fgColor theme="7" tint="0.59999389629810485"/>
        <bgColor theme="4" tint="0.79998168889431442"/>
      </patternFill>
    </fill>
    <fill>
      <patternFill patternType="solid">
        <fgColor theme="7" tint="0.59999389629810485"/>
        <bgColor indexed="64"/>
      </patternFill>
    </fill>
    <fill>
      <patternFill patternType="solid">
        <fgColor theme="9" tint="0.39997558519241921"/>
        <bgColor theme="4" tint="0.79998168889431442"/>
      </patternFill>
    </fill>
    <fill>
      <patternFill patternType="solid">
        <fgColor theme="9" tint="0.39997558519241921"/>
        <bgColor indexed="64"/>
      </patternFill>
    </fill>
    <fill>
      <patternFill patternType="solid">
        <fgColor rgb="FF00B0F0"/>
        <bgColor theme="4" tint="0.79998168889431442"/>
      </patternFill>
    </fill>
    <fill>
      <patternFill patternType="solid">
        <fgColor rgb="FF00B0F0"/>
        <bgColor indexed="64"/>
      </patternFill>
    </fill>
    <fill>
      <patternFill patternType="solid">
        <fgColor rgb="FF7030A0"/>
        <bgColor theme="4" tint="0.79998168889431442"/>
      </patternFill>
    </fill>
    <fill>
      <patternFill patternType="solid">
        <fgColor rgb="FF7030A0"/>
        <bgColor indexed="64"/>
      </patternFill>
    </fill>
    <fill>
      <patternFill patternType="solid">
        <fgColor rgb="FFFFFF00"/>
        <bgColor theme="4" tint="0.79998168889431442"/>
      </patternFill>
    </fill>
    <fill>
      <patternFill patternType="solid">
        <fgColor rgb="FFFFFF00"/>
        <bgColor indexed="64"/>
      </patternFill>
    </fill>
    <fill>
      <patternFill patternType="solid">
        <fgColor rgb="FFFFC000"/>
        <bgColor theme="4" tint="0.79998168889431442"/>
      </patternFill>
    </fill>
    <fill>
      <patternFill patternType="solid">
        <fgColor rgb="FFFFC000"/>
        <bgColor indexed="64"/>
      </patternFill>
    </fill>
    <fill>
      <patternFill patternType="solid">
        <fgColor rgb="FFC00000"/>
        <bgColor theme="4" tint="0.79998168889431442"/>
      </patternFill>
    </fill>
    <fill>
      <patternFill patternType="solid">
        <fgColor rgb="FFC00000"/>
        <bgColor indexed="64"/>
      </patternFill>
    </fill>
  </fills>
  <borders count="3">
    <border>
      <left/>
      <right/>
      <top/>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style="thin">
        <color theme="4"/>
      </bottom>
      <diagonal/>
    </border>
  </borders>
  <cellStyleXfs count="1">
    <xf numFmtId="0" fontId="0" fillId="0" borderId="0"/>
  </cellStyleXfs>
  <cellXfs count="49">
    <xf numFmtId="0" fontId="0" fillId="0" borderId="0" xfId="0"/>
    <xf numFmtId="0" fontId="0" fillId="0" borderId="0" xfId="0" applyAlignment="1"/>
    <xf numFmtId="0" fontId="0" fillId="0" borderId="0" xfId="0" applyAlignment="1">
      <alignment horizontal="center"/>
    </xf>
    <xf numFmtId="0" fontId="0" fillId="0" borderId="0" xfId="0" applyAlignment="1">
      <alignment vertical="center"/>
    </xf>
    <xf numFmtId="0" fontId="2" fillId="0" borderId="1" xfId="0" applyFont="1" applyBorder="1" applyAlignment="1"/>
    <xf numFmtId="0" fontId="0" fillId="2" borderId="2" xfId="0" applyFont="1" applyFill="1" applyBorder="1" applyAlignment="1"/>
    <xf numFmtId="0" fontId="0" fillId="3" borderId="0" xfId="0" applyFill="1" applyAlignment="1"/>
    <xf numFmtId="0" fontId="1" fillId="3" borderId="0" xfId="0" applyFont="1" applyFill="1" applyAlignment="1"/>
    <xf numFmtId="0" fontId="0" fillId="0" borderId="0" xfId="0" applyNumberFormat="1" applyAlignment="1"/>
    <xf numFmtId="0" fontId="0" fillId="3" borderId="0" xfId="0" applyNumberFormat="1" applyFill="1" applyAlignment="1"/>
    <xf numFmtId="0" fontId="0" fillId="4" borderId="2" xfId="0" applyFont="1" applyFill="1" applyBorder="1" applyAlignment="1"/>
    <xf numFmtId="0" fontId="0" fillId="5" borderId="0" xfId="0" applyFill="1" applyAlignment="1"/>
    <xf numFmtId="0" fontId="0" fillId="5" borderId="0" xfId="0" applyNumberFormat="1" applyFill="1" applyAlignment="1"/>
    <xf numFmtId="0" fontId="0" fillId="6" borderId="2" xfId="0" applyFont="1" applyFill="1" applyBorder="1" applyAlignment="1"/>
    <xf numFmtId="16" fontId="0" fillId="7" borderId="0" xfId="0" applyNumberFormat="1" applyFill="1" applyAlignment="1"/>
    <xf numFmtId="0" fontId="0" fillId="7" borderId="0" xfId="0" applyFill="1" applyAlignment="1"/>
    <xf numFmtId="0" fontId="0" fillId="7" borderId="0" xfId="0" applyFill="1" applyAlignment="1">
      <alignment horizontal="center"/>
    </xf>
    <xf numFmtId="0" fontId="0" fillId="7" borderId="0" xfId="0" applyFill="1" applyAlignment="1">
      <alignment vertical="center"/>
    </xf>
    <xf numFmtId="0" fontId="1" fillId="7" borderId="0" xfId="0" applyFont="1" applyFill="1" applyAlignment="1"/>
    <xf numFmtId="0" fontId="0" fillId="8" borderId="2" xfId="0" applyFont="1" applyFill="1" applyBorder="1" applyAlignment="1"/>
    <xf numFmtId="0" fontId="0" fillId="9" borderId="0" xfId="0" applyFill="1" applyAlignment="1"/>
    <xf numFmtId="0" fontId="1" fillId="9" borderId="0" xfId="0" applyFont="1" applyFill="1" applyAlignment="1"/>
    <xf numFmtId="0" fontId="0" fillId="9" borderId="0" xfId="0" applyFill="1" applyAlignment="1">
      <alignment wrapText="1"/>
    </xf>
    <xf numFmtId="0" fontId="0" fillId="9" borderId="0" xfId="0" applyNumberFormat="1" applyFill="1" applyAlignment="1"/>
    <xf numFmtId="0" fontId="0" fillId="10" borderId="2" xfId="0" applyFont="1" applyFill="1" applyBorder="1" applyAlignment="1"/>
    <xf numFmtId="0" fontId="0" fillId="11" borderId="0" xfId="0" applyFill="1" applyAlignment="1"/>
    <xf numFmtId="0" fontId="0" fillId="11" borderId="0" xfId="0" applyNumberFormat="1" applyFill="1" applyAlignment="1"/>
    <xf numFmtId="0" fontId="1" fillId="11" borderId="0" xfId="0" applyFont="1" applyFill="1" applyAlignment="1"/>
    <xf numFmtId="0" fontId="0" fillId="12" borderId="2" xfId="0" applyFont="1" applyFill="1" applyBorder="1" applyAlignment="1"/>
    <xf numFmtId="0" fontId="0" fillId="13" borderId="0" xfId="0" applyFill="1" applyAlignment="1"/>
    <xf numFmtId="0" fontId="0" fillId="13" borderId="0" xfId="0" applyNumberFormat="1" applyFill="1" applyAlignment="1"/>
    <xf numFmtId="0" fontId="0" fillId="14" borderId="2" xfId="0" applyFont="1" applyFill="1" applyBorder="1" applyAlignment="1"/>
    <xf numFmtId="0" fontId="0" fillId="15" borderId="0" xfId="0" applyFill="1" applyAlignment="1"/>
    <xf numFmtId="0" fontId="0" fillId="15" borderId="0" xfId="0" applyNumberFormat="1" applyFill="1" applyAlignment="1"/>
    <xf numFmtId="0" fontId="0" fillId="16" borderId="2" xfId="0" applyFont="1" applyFill="1" applyBorder="1" applyAlignment="1"/>
    <xf numFmtId="0" fontId="0" fillId="17" borderId="0" xfId="0" applyFill="1" applyAlignment="1"/>
    <xf numFmtId="0" fontId="0" fillId="17" borderId="0" xfId="0" applyNumberFormat="1" applyFill="1" applyAlignment="1"/>
    <xf numFmtId="0" fontId="0" fillId="18" borderId="2" xfId="0" applyFont="1" applyFill="1" applyBorder="1" applyAlignment="1"/>
    <xf numFmtId="0" fontId="0" fillId="19" borderId="0" xfId="0" applyFill="1" applyAlignment="1"/>
    <xf numFmtId="0" fontId="0" fillId="19" borderId="0" xfId="0" applyNumberFormat="1" applyFill="1" applyAlignment="1"/>
    <xf numFmtId="0" fontId="0" fillId="20" borderId="2" xfId="0" applyFont="1" applyFill="1" applyBorder="1" applyAlignment="1"/>
    <xf numFmtId="0" fontId="0" fillId="21" borderId="0" xfId="0" applyFill="1" applyAlignment="1"/>
    <xf numFmtId="0" fontId="0" fillId="21" borderId="0" xfId="0" applyNumberFormat="1" applyFill="1" applyAlignment="1"/>
    <xf numFmtId="0" fontId="1" fillId="21" borderId="0" xfId="0" applyFont="1" applyFill="1" applyAlignment="1"/>
    <xf numFmtId="0" fontId="0" fillId="0" borderId="0" xfId="0" applyAlignment="1">
      <alignment horizontal="center"/>
    </xf>
    <xf numFmtId="0" fontId="3" fillId="11" borderId="0" xfId="0" applyFont="1" applyFill="1" applyAlignment="1"/>
    <xf numFmtId="0" fontId="0" fillId="22" borderId="2" xfId="0" applyFont="1" applyFill="1" applyBorder="1" applyAlignment="1"/>
    <xf numFmtId="0" fontId="0" fillId="23" borderId="0" xfId="0" applyFill="1" applyAlignment="1"/>
    <xf numFmtId="0" fontId="0" fillId="23" borderId="0" xfId="0" applyNumberFormat="1" applyFill="1" applyAlignment="1"/>
  </cellXfs>
  <cellStyles count="1">
    <cellStyle name="Normal" xfId="0" builtinId="0"/>
  </cellStyles>
  <dxfs count="16">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B3:O73" totalsRowShown="0" headerRowDxfId="15" dataDxfId="14">
  <autoFilter ref="B3:O73"/>
  <tableColumns count="14">
    <tableColumn id="4" name="Revista" dataDxfId="13"/>
    <tableColumn id="5" name="Título" dataDxfId="12"/>
    <tableColumn id="6" name="Cantidad de autores" dataDxfId="11"/>
    <tableColumn id="8" name="Procedencia 1er autor" dataDxfId="10"/>
    <tableColumn id="10" name="Procedencia 2ndo autor" dataDxfId="9"/>
    <tableColumn id="12" name="Procedencia 3r autor" dataDxfId="8"/>
    <tableColumn id="14" name="Procedencia 4to autor" dataDxfId="7"/>
    <tableColumn id="16" name="Procedencia 5to autor" dataDxfId="6"/>
    <tableColumn id="17" name="Procedencia 6to autor" dataDxfId="5"/>
    <tableColumn id="19" name="Tema" dataDxfId="4"/>
    <tableColumn id="20" name="Tipología" dataDxfId="3"/>
    <tableColumn id="22" name="Cantidad de Referencias" dataDxfId="2"/>
    <tableColumn id="23" name="con 5 años de antigüedad " dataDxfId="1"/>
    <tableColumn id="24" name="con 3 años de antigüedad " dataDxfId="0"/>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73"/>
  <sheetViews>
    <sheetView tabSelected="1" topLeftCell="D49" zoomScale="55" zoomScaleNormal="55" workbookViewId="0">
      <selection activeCell="M69" sqref="M69"/>
    </sheetView>
  </sheetViews>
  <sheetFormatPr baseColWidth="10" defaultColWidth="11.42578125" defaultRowHeight="15" x14ac:dyDescent="0.25"/>
  <cols>
    <col min="1" max="1" width="28.7109375" style="1" customWidth="1"/>
    <col min="2" max="2" width="23.28515625" style="1" customWidth="1"/>
    <col min="3" max="3" width="136.85546875" style="1" customWidth="1"/>
    <col min="4" max="4" width="29" style="1" customWidth="1"/>
    <col min="5" max="5" width="226.42578125" style="1" customWidth="1"/>
    <col min="6" max="6" width="228.7109375" style="1" customWidth="1"/>
    <col min="7" max="7" width="203" style="1" customWidth="1"/>
    <col min="8" max="8" width="255.42578125" style="1" customWidth="1"/>
    <col min="9" max="9" width="234.85546875" style="1" customWidth="1"/>
    <col min="10" max="10" width="128.5703125" style="1" customWidth="1"/>
    <col min="11" max="11" width="41.140625" style="1" customWidth="1"/>
    <col min="12" max="12" width="28.28515625" style="1" customWidth="1"/>
    <col min="13" max="13" width="35.42578125" style="1" customWidth="1"/>
    <col min="14" max="14" width="34.7109375" style="1" customWidth="1"/>
    <col min="15" max="15" width="35.85546875" style="1" customWidth="1"/>
    <col min="16" max="16" width="37.140625" style="1" customWidth="1"/>
    <col min="17" max="17" width="70" style="1" customWidth="1"/>
    <col min="18" max="18" width="30" style="1" customWidth="1"/>
    <col min="19" max="19" width="69" style="1" customWidth="1"/>
    <col min="20" max="20" width="49.5703125" style="1" customWidth="1"/>
    <col min="21" max="21" width="32.7109375" style="1" customWidth="1"/>
    <col min="22" max="22" width="16" style="1" customWidth="1"/>
    <col min="23" max="23" width="30.42578125" style="1" customWidth="1"/>
    <col min="24" max="24" width="35.7109375" style="1" customWidth="1"/>
    <col min="25" max="25" width="31.140625" style="1" customWidth="1"/>
    <col min="26" max="16384" width="11.42578125" style="1"/>
  </cols>
  <sheetData>
    <row r="2" spans="1:25" x14ac:dyDescent="0.25">
      <c r="X2" s="44" t="s">
        <v>3</v>
      </c>
      <c r="Y2" s="44"/>
    </row>
    <row r="3" spans="1:25" ht="15.75" thickBot="1" x14ac:dyDescent="0.3">
      <c r="A3" s="4" t="s">
        <v>5</v>
      </c>
      <c r="B3" s="1" t="s">
        <v>14</v>
      </c>
      <c r="C3" s="1" t="s">
        <v>4</v>
      </c>
      <c r="D3" s="1" t="s">
        <v>1</v>
      </c>
      <c r="E3" s="2" t="s">
        <v>8</v>
      </c>
      <c r="F3" s="2" t="s">
        <v>9</v>
      </c>
      <c r="G3" s="2" t="s">
        <v>10</v>
      </c>
      <c r="H3" s="2" t="s">
        <v>11</v>
      </c>
      <c r="I3" s="2" t="s">
        <v>12</v>
      </c>
      <c r="J3" s="2" t="s">
        <v>13</v>
      </c>
      <c r="K3" s="1" t="s">
        <v>7</v>
      </c>
      <c r="L3" s="3" t="s">
        <v>0</v>
      </c>
      <c r="M3" s="3" t="s">
        <v>2</v>
      </c>
      <c r="N3" s="3" t="s">
        <v>15</v>
      </c>
      <c r="O3" s="3" t="s">
        <v>16</v>
      </c>
    </row>
    <row r="4" spans="1:25" s="15" customFormat="1" x14ac:dyDescent="0.25">
      <c r="A4" s="13" t="s">
        <v>76</v>
      </c>
      <c r="B4" s="14" t="s">
        <v>95</v>
      </c>
      <c r="C4" s="15" t="s">
        <v>17</v>
      </c>
      <c r="D4" s="15">
        <v>2</v>
      </c>
      <c r="E4" s="15" t="s">
        <v>18</v>
      </c>
      <c r="F4" s="15" t="s">
        <v>18</v>
      </c>
      <c r="G4" s="16"/>
      <c r="H4" s="16"/>
      <c r="I4" s="16"/>
      <c r="J4" s="16"/>
      <c r="K4" s="17" t="s">
        <v>19</v>
      </c>
      <c r="L4" s="17" t="s">
        <v>6</v>
      </c>
      <c r="M4" s="17">
        <v>7</v>
      </c>
      <c r="N4" s="17">
        <v>7</v>
      </c>
      <c r="O4" s="17">
        <v>7</v>
      </c>
    </row>
    <row r="5" spans="1:25" s="15" customFormat="1" x14ac:dyDescent="0.25">
      <c r="A5" s="13" t="s">
        <v>77</v>
      </c>
      <c r="B5" s="14" t="s">
        <v>95</v>
      </c>
      <c r="C5" s="15" t="s">
        <v>20</v>
      </c>
      <c r="D5" s="15">
        <v>1</v>
      </c>
      <c r="E5" s="15" t="s">
        <v>21</v>
      </c>
      <c r="K5" s="17" t="s">
        <v>19</v>
      </c>
      <c r="L5" s="17" t="s">
        <v>6</v>
      </c>
      <c r="M5" s="15">
        <v>6</v>
      </c>
      <c r="N5" s="15">
        <v>6</v>
      </c>
      <c r="O5" s="15">
        <v>4</v>
      </c>
    </row>
    <row r="6" spans="1:25" s="15" customFormat="1" x14ac:dyDescent="0.25">
      <c r="A6" s="13" t="s">
        <v>78</v>
      </c>
      <c r="B6" s="14" t="s">
        <v>95</v>
      </c>
      <c r="C6" s="15" t="s">
        <v>22</v>
      </c>
      <c r="D6" s="15">
        <v>2</v>
      </c>
      <c r="E6" s="15" t="s">
        <v>23</v>
      </c>
      <c r="F6" s="15" t="s">
        <v>24</v>
      </c>
      <c r="K6" s="17" t="s">
        <v>19</v>
      </c>
      <c r="L6" s="15" t="s">
        <v>25</v>
      </c>
      <c r="M6" s="15">
        <v>5</v>
      </c>
      <c r="N6" s="15">
        <v>5</v>
      </c>
      <c r="O6" s="15">
        <v>5</v>
      </c>
    </row>
    <row r="7" spans="1:25" s="15" customFormat="1" x14ac:dyDescent="0.25">
      <c r="A7" s="13" t="s">
        <v>79</v>
      </c>
      <c r="B7" s="14" t="s">
        <v>95</v>
      </c>
      <c r="C7" s="15" t="s">
        <v>26</v>
      </c>
      <c r="D7" s="15">
        <v>3</v>
      </c>
      <c r="E7" s="15" t="s">
        <v>27</v>
      </c>
      <c r="F7" s="15" t="s">
        <v>27</v>
      </c>
      <c r="G7" s="15" t="s">
        <v>28</v>
      </c>
      <c r="K7" s="15" t="s">
        <v>29</v>
      </c>
      <c r="L7" s="15" t="s">
        <v>25</v>
      </c>
      <c r="M7" s="15">
        <v>5</v>
      </c>
      <c r="N7" s="15">
        <v>5</v>
      </c>
      <c r="O7" s="15">
        <v>5</v>
      </c>
    </row>
    <row r="8" spans="1:25" s="15" customFormat="1" x14ac:dyDescent="0.25">
      <c r="A8" s="13" t="s">
        <v>80</v>
      </c>
      <c r="B8" s="14" t="s">
        <v>95</v>
      </c>
      <c r="C8" s="15" t="s">
        <v>30</v>
      </c>
      <c r="D8" s="15">
        <v>3</v>
      </c>
      <c r="E8" s="15" t="s">
        <v>31</v>
      </c>
      <c r="F8" s="15" t="s">
        <v>31</v>
      </c>
      <c r="G8" s="15" t="s">
        <v>32</v>
      </c>
      <c r="K8" s="15" t="s">
        <v>33</v>
      </c>
      <c r="L8" s="15" t="s">
        <v>25</v>
      </c>
      <c r="M8" s="15">
        <v>1</v>
      </c>
      <c r="N8" s="15">
        <v>1</v>
      </c>
      <c r="O8" s="15">
        <v>1</v>
      </c>
    </row>
    <row r="9" spans="1:25" s="15" customFormat="1" x14ac:dyDescent="0.25">
      <c r="A9" s="13" t="s">
        <v>81</v>
      </c>
      <c r="B9" s="14" t="s">
        <v>95</v>
      </c>
      <c r="C9" s="15" t="s">
        <v>34</v>
      </c>
      <c r="D9" s="15">
        <v>3</v>
      </c>
      <c r="E9" s="15" t="s">
        <v>35</v>
      </c>
      <c r="F9" s="15" t="s">
        <v>35</v>
      </c>
      <c r="G9" s="15" t="s">
        <v>36</v>
      </c>
      <c r="K9" s="15" t="s">
        <v>29</v>
      </c>
      <c r="L9" s="15" t="s">
        <v>25</v>
      </c>
      <c r="M9" s="15">
        <v>7</v>
      </c>
      <c r="N9" s="15">
        <v>7</v>
      </c>
      <c r="O9" s="15">
        <v>7</v>
      </c>
    </row>
    <row r="10" spans="1:25" s="15" customFormat="1" x14ac:dyDescent="0.25">
      <c r="A10" s="13" t="s">
        <v>82</v>
      </c>
      <c r="B10" s="14" t="s">
        <v>95</v>
      </c>
      <c r="C10" s="18" t="s">
        <v>37</v>
      </c>
      <c r="D10" s="15">
        <v>3</v>
      </c>
      <c r="E10" s="15" t="s">
        <v>35</v>
      </c>
      <c r="F10" s="15" t="s">
        <v>35</v>
      </c>
      <c r="G10" s="15" t="s">
        <v>36</v>
      </c>
      <c r="K10" s="17" t="s">
        <v>19</v>
      </c>
      <c r="L10" s="15" t="s">
        <v>25</v>
      </c>
      <c r="M10" s="15">
        <v>8</v>
      </c>
      <c r="N10" s="15">
        <v>7</v>
      </c>
      <c r="O10" s="15">
        <v>6</v>
      </c>
    </row>
    <row r="11" spans="1:25" s="15" customFormat="1" ht="15" customHeight="1" x14ac:dyDescent="0.25">
      <c r="A11" s="13" t="s">
        <v>83</v>
      </c>
      <c r="B11" s="14" t="s">
        <v>95</v>
      </c>
      <c r="C11" s="15" t="s">
        <v>38</v>
      </c>
      <c r="D11" s="15">
        <v>2</v>
      </c>
      <c r="E11" s="15" t="s">
        <v>39</v>
      </c>
      <c r="F11" s="15" t="s">
        <v>40</v>
      </c>
      <c r="K11" s="17" t="s">
        <v>19</v>
      </c>
      <c r="L11" s="15" t="s">
        <v>25</v>
      </c>
      <c r="M11" s="15">
        <v>7</v>
      </c>
      <c r="N11" s="15">
        <v>7</v>
      </c>
      <c r="O11" s="15">
        <v>7</v>
      </c>
    </row>
    <row r="12" spans="1:25" s="15" customFormat="1" x14ac:dyDescent="0.25">
      <c r="A12" s="13" t="s">
        <v>84</v>
      </c>
      <c r="B12" s="14" t="s">
        <v>95</v>
      </c>
      <c r="C12" s="15" t="s">
        <v>41</v>
      </c>
      <c r="D12" s="15">
        <v>3</v>
      </c>
      <c r="E12" s="15" t="s">
        <v>42</v>
      </c>
      <c r="F12" s="15" t="s">
        <v>42</v>
      </c>
      <c r="G12" s="15" t="s">
        <v>42</v>
      </c>
      <c r="K12" s="15" t="s">
        <v>43</v>
      </c>
      <c r="L12" s="15" t="s">
        <v>44</v>
      </c>
      <c r="M12" s="15">
        <v>25</v>
      </c>
      <c r="N12" s="15">
        <v>18</v>
      </c>
      <c r="O12" s="15">
        <v>14</v>
      </c>
    </row>
    <row r="13" spans="1:25" s="15" customFormat="1" x14ac:dyDescent="0.25">
      <c r="A13" s="13" t="s">
        <v>85</v>
      </c>
      <c r="B13" s="14" t="s">
        <v>95</v>
      </c>
      <c r="C13" s="15" t="s">
        <v>45</v>
      </c>
      <c r="D13" s="15">
        <v>3</v>
      </c>
      <c r="E13" s="15" t="s">
        <v>46</v>
      </c>
      <c r="F13" s="15" t="s">
        <v>46</v>
      </c>
      <c r="G13" s="15" t="s">
        <v>47</v>
      </c>
      <c r="K13" s="15" t="s">
        <v>48</v>
      </c>
      <c r="L13" s="15" t="s">
        <v>44</v>
      </c>
      <c r="M13" s="15">
        <v>27</v>
      </c>
      <c r="N13" s="15">
        <v>24</v>
      </c>
      <c r="O13" s="15">
        <v>22</v>
      </c>
    </row>
    <row r="14" spans="1:25" s="15" customFormat="1" x14ac:dyDescent="0.25">
      <c r="A14" s="13" t="s">
        <v>86</v>
      </c>
      <c r="B14" s="14" t="s">
        <v>95</v>
      </c>
      <c r="C14" s="15" t="s">
        <v>49</v>
      </c>
      <c r="D14" s="15">
        <v>1</v>
      </c>
      <c r="E14" s="15" t="s">
        <v>50</v>
      </c>
      <c r="K14" s="15" t="s">
        <v>51</v>
      </c>
      <c r="L14" s="15" t="s">
        <v>44</v>
      </c>
      <c r="M14" s="15">
        <v>22</v>
      </c>
      <c r="N14" s="15">
        <v>22</v>
      </c>
      <c r="O14" s="15">
        <v>22</v>
      </c>
    </row>
    <row r="15" spans="1:25" s="15" customFormat="1" ht="15" customHeight="1" x14ac:dyDescent="0.25">
      <c r="A15" s="13" t="s">
        <v>87</v>
      </c>
      <c r="B15" s="14" t="s">
        <v>95</v>
      </c>
      <c r="C15" s="15" t="s">
        <v>52</v>
      </c>
      <c r="D15" s="15">
        <v>5</v>
      </c>
      <c r="E15" s="15" t="s">
        <v>53</v>
      </c>
      <c r="F15" s="15" t="s">
        <v>53</v>
      </c>
      <c r="G15" s="15" t="s">
        <v>54</v>
      </c>
      <c r="H15" s="15" t="s">
        <v>55</v>
      </c>
      <c r="I15" s="15" t="s">
        <v>53</v>
      </c>
      <c r="K15" s="15" t="s">
        <v>56</v>
      </c>
      <c r="L15" s="15" t="s">
        <v>57</v>
      </c>
      <c r="M15" s="15">
        <v>22</v>
      </c>
      <c r="N15" s="15">
        <v>20</v>
      </c>
      <c r="O15" s="15">
        <v>18</v>
      </c>
    </row>
    <row r="16" spans="1:25" s="15" customFormat="1" x14ac:dyDescent="0.25">
      <c r="A16" s="13" t="s">
        <v>88</v>
      </c>
      <c r="B16" s="14" t="s">
        <v>95</v>
      </c>
      <c r="C16" s="15" t="s">
        <v>58</v>
      </c>
      <c r="D16" s="15">
        <v>2</v>
      </c>
      <c r="E16" s="15" t="s">
        <v>59</v>
      </c>
      <c r="F16" s="15" t="s">
        <v>59</v>
      </c>
      <c r="K16" s="15" t="s">
        <v>60</v>
      </c>
      <c r="L16" s="15" t="s">
        <v>57</v>
      </c>
      <c r="M16" s="15">
        <v>12</v>
      </c>
      <c r="N16" s="15">
        <v>12</v>
      </c>
      <c r="O16" s="15">
        <v>12</v>
      </c>
    </row>
    <row r="17" spans="1:25" s="15" customFormat="1" x14ac:dyDescent="0.25">
      <c r="A17" s="13" t="s">
        <v>89</v>
      </c>
      <c r="B17" s="14" t="s">
        <v>95</v>
      </c>
      <c r="C17" s="15" t="s">
        <v>61</v>
      </c>
      <c r="D17" s="15">
        <v>6</v>
      </c>
      <c r="E17" s="15" t="s">
        <v>62</v>
      </c>
      <c r="F17" s="15" t="s">
        <v>62</v>
      </c>
      <c r="G17" s="15" t="s">
        <v>62</v>
      </c>
      <c r="H17" s="15" t="s">
        <v>62</v>
      </c>
      <c r="I17" s="15" t="s">
        <v>62</v>
      </c>
      <c r="J17" s="15" t="s">
        <v>62</v>
      </c>
      <c r="K17" s="15" t="s">
        <v>63</v>
      </c>
      <c r="L17" s="15" t="s">
        <v>57</v>
      </c>
      <c r="M17" s="15">
        <v>9</v>
      </c>
      <c r="N17" s="15">
        <v>4</v>
      </c>
      <c r="O17" s="15">
        <v>3</v>
      </c>
    </row>
    <row r="18" spans="1:25" s="15" customFormat="1" x14ac:dyDescent="0.25">
      <c r="A18" s="13" t="s">
        <v>90</v>
      </c>
      <c r="B18" s="14" t="s">
        <v>95</v>
      </c>
      <c r="C18" s="15" t="s">
        <v>64</v>
      </c>
      <c r="D18" s="15">
        <v>6</v>
      </c>
      <c r="E18" s="15" t="s">
        <v>65</v>
      </c>
      <c r="F18" s="15" t="s">
        <v>67</v>
      </c>
      <c r="G18" s="15" t="s">
        <v>66</v>
      </c>
      <c r="H18" s="15" t="s">
        <v>68</v>
      </c>
      <c r="I18" s="15" t="s">
        <v>69</v>
      </c>
      <c r="J18" s="15" t="s">
        <v>70</v>
      </c>
      <c r="K18" s="15" t="s">
        <v>63</v>
      </c>
      <c r="L18" s="15" t="s">
        <v>57</v>
      </c>
      <c r="M18" s="15">
        <v>23</v>
      </c>
      <c r="N18" s="15">
        <v>18</v>
      </c>
      <c r="O18" s="15">
        <v>16</v>
      </c>
    </row>
    <row r="19" spans="1:25" s="15" customFormat="1" x14ac:dyDescent="0.25">
      <c r="A19" s="13" t="s">
        <v>91</v>
      </c>
      <c r="B19" s="14" t="s">
        <v>95</v>
      </c>
      <c r="C19" s="15" t="s">
        <v>71</v>
      </c>
      <c r="D19" s="15">
        <v>3</v>
      </c>
      <c r="E19" s="15" t="s">
        <v>72</v>
      </c>
      <c r="F19" s="15" t="s">
        <v>72</v>
      </c>
      <c r="G19" s="15" t="s">
        <v>72</v>
      </c>
      <c r="K19" s="15" t="s">
        <v>29</v>
      </c>
      <c r="L19" s="15" t="s">
        <v>25</v>
      </c>
      <c r="M19" s="15">
        <v>2</v>
      </c>
      <c r="N19" s="15">
        <v>2</v>
      </c>
      <c r="O19" s="15">
        <v>2</v>
      </c>
    </row>
    <row r="20" spans="1:25" s="15" customFormat="1" x14ac:dyDescent="0.25">
      <c r="A20" s="13" t="s">
        <v>92</v>
      </c>
      <c r="B20" s="14" t="s">
        <v>95</v>
      </c>
      <c r="C20" s="15" t="s">
        <v>73</v>
      </c>
      <c r="D20" s="15">
        <v>3</v>
      </c>
      <c r="E20" s="15" t="s">
        <v>74</v>
      </c>
      <c r="F20" s="15" t="s">
        <v>74</v>
      </c>
      <c r="G20" s="15" t="s">
        <v>74</v>
      </c>
      <c r="K20" s="15" t="s">
        <v>19</v>
      </c>
      <c r="L20" s="15" t="s">
        <v>75</v>
      </c>
      <c r="M20" s="15">
        <v>25</v>
      </c>
      <c r="N20" s="15">
        <v>21</v>
      </c>
      <c r="O20" s="15">
        <v>21</v>
      </c>
    </row>
    <row r="21" spans="1:25" s="22" customFormat="1" x14ac:dyDescent="0.25">
      <c r="A21" s="19" t="s">
        <v>93</v>
      </c>
      <c r="B21" s="20" t="s">
        <v>141</v>
      </c>
      <c r="C21" s="21" t="s">
        <v>142</v>
      </c>
      <c r="D21" s="20">
        <v>2</v>
      </c>
      <c r="E21" s="20" t="s">
        <v>143</v>
      </c>
      <c r="F21" s="20" t="s">
        <v>143</v>
      </c>
      <c r="G21" s="20"/>
      <c r="H21" s="20"/>
      <c r="I21" s="20"/>
      <c r="J21" s="20"/>
      <c r="K21" s="20" t="s">
        <v>33</v>
      </c>
      <c r="L21" s="20" t="s">
        <v>144</v>
      </c>
      <c r="M21" s="20">
        <v>7</v>
      </c>
      <c r="N21" s="20">
        <v>6</v>
      </c>
      <c r="O21" s="20">
        <v>6</v>
      </c>
    </row>
    <row r="22" spans="1:25" s="20" customFormat="1" x14ac:dyDescent="0.25">
      <c r="A22" s="19" t="s">
        <v>94</v>
      </c>
      <c r="B22" s="20" t="s">
        <v>141</v>
      </c>
      <c r="C22" s="20" t="s">
        <v>145</v>
      </c>
      <c r="D22" s="20">
        <v>2</v>
      </c>
      <c r="E22" s="20" t="s">
        <v>146</v>
      </c>
      <c r="F22" s="20" t="s">
        <v>147</v>
      </c>
      <c r="K22" s="20" t="s">
        <v>148</v>
      </c>
      <c r="L22" s="20" t="s">
        <v>25</v>
      </c>
      <c r="M22" s="20">
        <v>3</v>
      </c>
      <c r="N22" s="20">
        <v>3</v>
      </c>
      <c r="O22" s="20">
        <v>3</v>
      </c>
    </row>
    <row r="23" spans="1:25" s="20" customFormat="1" x14ac:dyDescent="0.25">
      <c r="A23" s="19" t="s">
        <v>96</v>
      </c>
      <c r="B23" s="20" t="s">
        <v>141</v>
      </c>
      <c r="C23" s="20" t="s">
        <v>149</v>
      </c>
      <c r="D23" s="20">
        <v>5</v>
      </c>
      <c r="E23" s="20" t="s">
        <v>150</v>
      </c>
      <c r="F23" s="20" t="s">
        <v>151</v>
      </c>
      <c r="G23" s="23" t="s">
        <v>151</v>
      </c>
      <c r="H23" s="20" t="s">
        <v>152</v>
      </c>
      <c r="I23" s="20" t="s">
        <v>153</v>
      </c>
      <c r="K23" s="20" t="s">
        <v>33</v>
      </c>
      <c r="L23" s="20" t="s">
        <v>57</v>
      </c>
      <c r="M23" s="20">
        <v>18</v>
      </c>
      <c r="N23" s="20">
        <v>18</v>
      </c>
      <c r="O23" s="20">
        <v>18</v>
      </c>
      <c r="V23" s="20">
        <f>SUBTOTAL(9,M5:M21)</f>
        <v>213</v>
      </c>
      <c r="W23" s="20">
        <f>SUBTOTAL(9,N5:N21)</f>
        <v>185</v>
      </c>
      <c r="X23" s="20">
        <f>SUBTOTAL(9,O5:O21)</f>
        <v>171</v>
      </c>
      <c r="Y23" s="20">
        <f>W23/V23</f>
        <v>0.86854460093896713</v>
      </c>
    </row>
    <row r="24" spans="1:25" s="11" customFormat="1" x14ac:dyDescent="0.25">
      <c r="A24" s="10" t="s">
        <v>97</v>
      </c>
      <c r="B24" s="11" t="s">
        <v>154</v>
      </c>
      <c r="C24" s="11" t="s">
        <v>155</v>
      </c>
      <c r="D24" s="11">
        <v>4</v>
      </c>
      <c r="E24" s="11" t="s">
        <v>156</v>
      </c>
      <c r="F24" s="11" t="s">
        <v>157</v>
      </c>
      <c r="G24" s="12" t="s">
        <v>158</v>
      </c>
      <c r="H24" s="11" t="s">
        <v>159</v>
      </c>
      <c r="K24" s="11" t="s">
        <v>160</v>
      </c>
      <c r="L24" s="11" t="s">
        <v>44</v>
      </c>
      <c r="M24" s="11">
        <v>42</v>
      </c>
      <c r="N24" s="11">
        <v>41</v>
      </c>
      <c r="O24" s="11">
        <v>41</v>
      </c>
    </row>
    <row r="25" spans="1:25" s="11" customFormat="1" x14ac:dyDescent="0.25">
      <c r="A25" s="10" t="s">
        <v>98</v>
      </c>
      <c r="B25" s="11" t="s">
        <v>154</v>
      </c>
      <c r="C25" s="11" t="s">
        <v>161</v>
      </c>
      <c r="D25" s="11">
        <v>4</v>
      </c>
      <c r="E25" s="11" t="s">
        <v>162</v>
      </c>
      <c r="F25" s="11" t="s">
        <v>163</v>
      </c>
      <c r="G25" s="12" t="s">
        <v>164</v>
      </c>
      <c r="H25" s="11" t="s">
        <v>162</v>
      </c>
      <c r="K25" s="11" t="s">
        <v>63</v>
      </c>
      <c r="L25" s="11" t="s">
        <v>44</v>
      </c>
      <c r="M25" s="11">
        <v>25</v>
      </c>
      <c r="N25" s="11">
        <v>20</v>
      </c>
      <c r="O25" s="11">
        <v>17</v>
      </c>
    </row>
    <row r="26" spans="1:25" s="11" customFormat="1" x14ac:dyDescent="0.25">
      <c r="A26" s="10" t="s">
        <v>99</v>
      </c>
      <c r="B26" s="11" t="s">
        <v>154</v>
      </c>
      <c r="C26" s="11" t="s">
        <v>165</v>
      </c>
      <c r="D26" s="11">
        <v>1</v>
      </c>
      <c r="E26" s="11" t="s">
        <v>166</v>
      </c>
      <c r="G26" s="12"/>
      <c r="K26" s="11" t="s">
        <v>167</v>
      </c>
      <c r="L26" s="11" t="s">
        <v>25</v>
      </c>
      <c r="M26" s="11">
        <v>10</v>
      </c>
      <c r="N26" s="11">
        <v>10</v>
      </c>
      <c r="O26" s="11">
        <v>8</v>
      </c>
    </row>
    <row r="27" spans="1:25" s="6" customFormat="1" x14ac:dyDescent="0.25">
      <c r="A27" s="5" t="s">
        <v>100</v>
      </c>
      <c r="B27" s="6" t="s">
        <v>168</v>
      </c>
      <c r="C27" s="6" t="s">
        <v>169</v>
      </c>
      <c r="D27" s="6">
        <v>3</v>
      </c>
      <c r="E27" s="6" t="s">
        <v>170</v>
      </c>
      <c r="F27" s="6" t="s">
        <v>171</v>
      </c>
      <c r="G27" s="9" t="s">
        <v>172</v>
      </c>
      <c r="K27" s="6" t="s">
        <v>48</v>
      </c>
      <c r="L27" s="6" t="s">
        <v>75</v>
      </c>
      <c r="M27" s="6">
        <v>44</v>
      </c>
      <c r="N27" s="6">
        <v>35</v>
      </c>
      <c r="O27" s="6">
        <v>34</v>
      </c>
    </row>
    <row r="28" spans="1:25" s="6" customFormat="1" x14ac:dyDescent="0.25">
      <c r="A28" s="5" t="s">
        <v>101</v>
      </c>
      <c r="B28" s="6" t="s">
        <v>168</v>
      </c>
      <c r="C28" s="7" t="s">
        <v>173</v>
      </c>
      <c r="D28" s="6">
        <v>1</v>
      </c>
      <c r="E28" s="6" t="s">
        <v>174</v>
      </c>
      <c r="G28" s="9"/>
      <c r="K28" s="6" t="s">
        <v>175</v>
      </c>
      <c r="L28" s="6" t="s">
        <v>6</v>
      </c>
      <c r="M28" s="6">
        <v>3</v>
      </c>
      <c r="N28" s="6">
        <v>3</v>
      </c>
      <c r="O28" s="6">
        <v>2</v>
      </c>
    </row>
    <row r="29" spans="1:25" s="6" customFormat="1" x14ac:dyDescent="0.25">
      <c r="A29" s="5" t="s">
        <v>102</v>
      </c>
      <c r="B29" s="6" t="s">
        <v>168</v>
      </c>
      <c r="C29" s="6" t="s">
        <v>176</v>
      </c>
      <c r="D29" s="6">
        <v>1</v>
      </c>
      <c r="E29" s="6" t="s">
        <v>177</v>
      </c>
      <c r="G29" s="9"/>
      <c r="K29" s="6" t="s">
        <v>51</v>
      </c>
      <c r="L29" s="6" t="s">
        <v>6</v>
      </c>
      <c r="M29" s="6">
        <v>4</v>
      </c>
      <c r="N29" s="6">
        <v>4</v>
      </c>
      <c r="O29" s="6">
        <v>4</v>
      </c>
    </row>
    <row r="30" spans="1:25" s="6" customFormat="1" x14ac:dyDescent="0.25">
      <c r="A30" s="5" t="s">
        <v>103</v>
      </c>
      <c r="B30" s="6" t="s">
        <v>168</v>
      </c>
      <c r="C30" s="7" t="s">
        <v>178</v>
      </c>
      <c r="D30" s="6">
        <v>6</v>
      </c>
      <c r="E30" s="6" t="s">
        <v>179</v>
      </c>
      <c r="F30" s="6" t="s">
        <v>179</v>
      </c>
      <c r="G30" s="9" t="s">
        <v>179</v>
      </c>
      <c r="H30" s="6" t="s">
        <v>179</v>
      </c>
      <c r="I30" s="6" t="s">
        <v>180</v>
      </c>
      <c r="J30" s="6" t="s">
        <v>179</v>
      </c>
      <c r="K30" s="6" t="s">
        <v>181</v>
      </c>
      <c r="L30" s="6" t="s">
        <v>57</v>
      </c>
      <c r="M30" s="6">
        <v>18</v>
      </c>
      <c r="N30" s="6">
        <v>18</v>
      </c>
      <c r="O30" s="6">
        <v>18</v>
      </c>
    </row>
    <row r="31" spans="1:25" s="25" customFormat="1" x14ac:dyDescent="0.25">
      <c r="A31" s="24" t="s">
        <v>104</v>
      </c>
      <c r="B31" s="25" t="s">
        <v>183</v>
      </c>
      <c r="C31" s="25" t="s">
        <v>182</v>
      </c>
      <c r="D31" s="25">
        <v>1</v>
      </c>
      <c r="E31" s="25" t="s">
        <v>184</v>
      </c>
      <c r="G31" s="26"/>
      <c r="K31" s="25" t="s">
        <v>63</v>
      </c>
      <c r="L31" s="25" t="s">
        <v>6</v>
      </c>
      <c r="M31" s="25">
        <v>3</v>
      </c>
      <c r="N31" s="25">
        <v>1</v>
      </c>
      <c r="O31" s="25">
        <v>1</v>
      </c>
    </row>
    <row r="32" spans="1:25" s="25" customFormat="1" x14ac:dyDescent="0.25">
      <c r="A32" s="24" t="s">
        <v>105</v>
      </c>
      <c r="B32" s="25" t="s">
        <v>183</v>
      </c>
      <c r="C32" s="25" t="s">
        <v>185</v>
      </c>
      <c r="D32" s="25">
        <v>2</v>
      </c>
      <c r="E32" s="25" t="s">
        <v>186</v>
      </c>
      <c r="F32" s="25" t="s">
        <v>186</v>
      </c>
      <c r="G32" s="26"/>
      <c r="K32" s="25" t="s">
        <v>48</v>
      </c>
      <c r="L32" s="25" t="s">
        <v>25</v>
      </c>
      <c r="M32" s="25">
        <v>4</v>
      </c>
      <c r="N32" s="25">
        <v>4</v>
      </c>
      <c r="O32" s="25">
        <v>4</v>
      </c>
    </row>
    <row r="33" spans="1:15" s="25" customFormat="1" x14ac:dyDescent="0.25">
      <c r="A33" s="24" t="s">
        <v>106</v>
      </c>
      <c r="B33" s="25" t="s">
        <v>183</v>
      </c>
      <c r="C33" s="27" t="s">
        <v>187</v>
      </c>
      <c r="D33" s="25">
        <v>2</v>
      </c>
      <c r="E33" s="25" t="s">
        <v>188</v>
      </c>
      <c r="F33" s="25" t="s">
        <v>188</v>
      </c>
      <c r="G33" s="26"/>
      <c r="K33" s="25" t="s">
        <v>63</v>
      </c>
      <c r="L33" s="25" t="s">
        <v>25</v>
      </c>
      <c r="M33" s="25">
        <v>4</v>
      </c>
      <c r="N33" s="25">
        <v>4</v>
      </c>
      <c r="O33" s="25">
        <v>4</v>
      </c>
    </row>
    <row r="34" spans="1:15" s="25" customFormat="1" x14ac:dyDescent="0.25">
      <c r="A34" s="24" t="s">
        <v>107</v>
      </c>
      <c r="B34" s="25" t="s">
        <v>183</v>
      </c>
      <c r="C34" s="25" t="s">
        <v>189</v>
      </c>
      <c r="D34" s="25">
        <v>4</v>
      </c>
      <c r="E34" s="25" t="s">
        <v>190</v>
      </c>
      <c r="F34" s="25" t="s">
        <v>190</v>
      </c>
      <c r="G34" s="26" t="s">
        <v>190</v>
      </c>
      <c r="H34" s="25" t="s">
        <v>191</v>
      </c>
      <c r="K34" s="25" t="s">
        <v>192</v>
      </c>
      <c r="L34" s="25" t="s">
        <v>193</v>
      </c>
      <c r="M34" s="25">
        <v>24</v>
      </c>
      <c r="N34" s="25">
        <v>24</v>
      </c>
      <c r="O34" s="25">
        <v>21</v>
      </c>
    </row>
    <row r="35" spans="1:15" s="25" customFormat="1" x14ac:dyDescent="0.25">
      <c r="A35" s="24" t="s">
        <v>108</v>
      </c>
      <c r="B35" s="25" t="s">
        <v>183</v>
      </c>
      <c r="C35" s="25" t="s">
        <v>194</v>
      </c>
      <c r="D35" s="25">
        <v>3</v>
      </c>
      <c r="E35" s="25" t="s">
        <v>195</v>
      </c>
      <c r="F35" s="25" t="s">
        <v>195</v>
      </c>
      <c r="G35" s="26" t="s">
        <v>195</v>
      </c>
      <c r="K35" s="25" t="s">
        <v>48</v>
      </c>
      <c r="L35" s="25" t="s">
        <v>193</v>
      </c>
      <c r="M35" s="25">
        <v>25</v>
      </c>
      <c r="N35" s="25">
        <v>25</v>
      </c>
      <c r="O35" s="25">
        <v>24</v>
      </c>
    </row>
    <row r="36" spans="1:15" s="25" customFormat="1" x14ac:dyDescent="0.25">
      <c r="A36" s="24" t="s">
        <v>109</v>
      </c>
      <c r="B36" s="25" t="s">
        <v>183</v>
      </c>
      <c r="C36" s="25" t="s">
        <v>197</v>
      </c>
      <c r="D36" s="25">
        <v>2</v>
      </c>
      <c r="E36" s="25" t="s">
        <v>184</v>
      </c>
      <c r="F36" s="25" t="s">
        <v>198</v>
      </c>
      <c r="G36" s="26"/>
      <c r="K36" s="25" t="s">
        <v>19</v>
      </c>
      <c r="L36" s="25" t="s">
        <v>75</v>
      </c>
      <c r="M36" s="25">
        <v>29</v>
      </c>
      <c r="N36" s="25">
        <v>29</v>
      </c>
      <c r="O36" s="25">
        <v>28</v>
      </c>
    </row>
    <row r="37" spans="1:15" s="25" customFormat="1" x14ac:dyDescent="0.25">
      <c r="A37" s="24" t="s">
        <v>110</v>
      </c>
      <c r="B37" s="25" t="s">
        <v>183</v>
      </c>
      <c r="C37" s="25" t="s">
        <v>199</v>
      </c>
      <c r="D37" s="25">
        <v>4</v>
      </c>
      <c r="E37" s="25" t="s">
        <v>200</v>
      </c>
      <c r="F37" s="25" t="s">
        <v>200</v>
      </c>
      <c r="G37" s="26" t="s">
        <v>200</v>
      </c>
      <c r="H37" s="25" t="s">
        <v>200</v>
      </c>
      <c r="K37" s="25" t="s">
        <v>43</v>
      </c>
      <c r="L37" s="25" t="s">
        <v>75</v>
      </c>
      <c r="M37" s="25">
        <v>30</v>
      </c>
      <c r="N37" s="25">
        <v>29</v>
      </c>
      <c r="O37" s="25">
        <v>29</v>
      </c>
    </row>
    <row r="38" spans="1:15" s="25" customFormat="1" x14ac:dyDescent="0.25">
      <c r="A38" s="24" t="s">
        <v>111</v>
      </c>
      <c r="B38" s="25" t="s">
        <v>183</v>
      </c>
      <c r="C38" s="25" t="s">
        <v>201</v>
      </c>
      <c r="D38" s="25">
        <v>1</v>
      </c>
      <c r="E38" s="25" t="s">
        <v>202</v>
      </c>
      <c r="G38" s="26"/>
      <c r="K38" s="25" t="s">
        <v>48</v>
      </c>
      <c r="L38" s="25" t="s">
        <v>25</v>
      </c>
      <c r="M38" s="45">
        <v>5</v>
      </c>
      <c r="N38" s="45">
        <v>5</v>
      </c>
      <c r="O38" s="45">
        <v>5</v>
      </c>
    </row>
    <row r="39" spans="1:15" s="25" customFormat="1" x14ac:dyDescent="0.25">
      <c r="A39" s="24" t="s">
        <v>112</v>
      </c>
      <c r="B39" s="25" t="s">
        <v>183</v>
      </c>
      <c r="C39" s="25" t="s">
        <v>203</v>
      </c>
      <c r="D39" s="25">
        <v>5</v>
      </c>
      <c r="E39" s="25" t="s">
        <v>204</v>
      </c>
      <c r="F39" s="25" t="s">
        <v>204</v>
      </c>
      <c r="G39" s="25" t="s">
        <v>204</v>
      </c>
      <c r="H39" s="25" t="s">
        <v>204</v>
      </c>
      <c r="I39" s="25" t="s">
        <v>204</v>
      </c>
      <c r="K39" s="25" t="s">
        <v>63</v>
      </c>
      <c r="L39" s="25" t="s">
        <v>57</v>
      </c>
      <c r="M39" s="45">
        <v>13</v>
      </c>
      <c r="N39" s="45">
        <v>7</v>
      </c>
      <c r="O39" s="45">
        <v>7</v>
      </c>
    </row>
    <row r="40" spans="1:15" s="25" customFormat="1" x14ac:dyDescent="0.25">
      <c r="A40" s="24" t="s">
        <v>113</v>
      </c>
      <c r="B40" s="25" t="s">
        <v>183</v>
      </c>
      <c r="C40" s="25" t="s">
        <v>205</v>
      </c>
      <c r="D40" s="25">
        <v>3</v>
      </c>
      <c r="E40" s="25" t="s">
        <v>206</v>
      </c>
      <c r="F40" s="25" t="s">
        <v>206</v>
      </c>
      <c r="G40" s="25" t="s">
        <v>206</v>
      </c>
      <c r="K40" s="25" t="s">
        <v>160</v>
      </c>
      <c r="L40" s="25" t="s">
        <v>75</v>
      </c>
      <c r="M40" s="45">
        <v>24</v>
      </c>
      <c r="N40" s="45">
        <v>24</v>
      </c>
      <c r="O40" s="45">
        <v>24</v>
      </c>
    </row>
    <row r="41" spans="1:15" s="25" customFormat="1" x14ac:dyDescent="0.25">
      <c r="A41" s="24" t="s">
        <v>114</v>
      </c>
      <c r="B41" s="25" t="s">
        <v>183</v>
      </c>
      <c r="C41" s="25" t="s">
        <v>207</v>
      </c>
      <c r="D41" s="25">
        <v>2</v>
      </c>
      <c r="E41" s="25" t="s">
        <v>204</v>
      </c>
      <c r="F41" s="25" t="s">
        <v>204</v>
      </c>
      <c r="G41" s="26"/>
      <c r="K41" s="25" t="s">
        <v>19</v>
      </c>
      <c r="L41" s="25" t="s">
        <v>75</v>
      </c>
      <c r="M41" s="25">
        <v>28</v>
      </c>
      <c r="N41" s="25">
        <v>26</v>
      </c>
      <c r="O41" s="25">
        <v>21</v>
      </c>
    </row>
    <row r="42" spans="1:15" s="29" customFormat="1" x14ac:dyDescent="0.25">
      <c r="A42" s="28" t="s">
        <v>115</v>
      </c>
      <c r="B42" s="29" t="s">
        <v>208</v>
      </c>
      <c r="C42" s="29" t="s">
        <v>209</v>
      </c>
      <c r="D42" s="29">
        <v>3</v>
      </c>
      <c r="E42" s="29" t="s">
        <v>210</v>
      </c>
      <c r="F42" s="29" t="s">
        <v>211</v>
      </c>
      <c r="G42" s="30" t="s">
        <v>212</v>
      </c>
      <c r="K42" s="29" t="s">
        <v>43</v>
      </c>
      <c r="L42" s="29" t="s">
        <v>75</v>
      </c>
      <c r="M42" s="29">
        <v>14</v>
      </c>
      <c r="N42" s="29">
        <v>11</v>
      </c>
      <c r="O42" s="29">
        <v>11</v>
      </c>
    </row>
    <row r="43" spans="1:15" s="29" customFormat="1" x14ac:dyDescent="0.25">
      <c r="A43" s="28" t="s">
        <v>116</v>
      </c>
      <c r="B43" s="29" t="s">
        <v>208</v>
      </c>
      <c r="C43" s="29" t="s">
        <v>213</v>
      </c>
      <c r="D43" s="29">
        <v>2</v>
      </c>
      <c r="E43" s="29" t="s">
        <v>214</v>
      </c>
      <c r="F43" s="29" t="s">
        <v>215</v>
      </c>
      <c r="G43" s="30"/>
      <c r="K43" s="29" t="s">
        <v>51</v>
      </c>
      <c r="L43" s="29" t="s">
        <v>25</v>
      </c>
      <c r="M43" s="29">
        <v>3</v>
      </c>
      <c r="N43" s="29">
        <v>3</v>
      </c>
      <c r="O43" s="29">
        <v>3</v>
      </c>
    </row>
    <row r="44" spans="1:15" s="35" customFormat="1" x14ac:dyDescent="0.25">
      <c r="A44" s="34" t="s">
        <v>117</v>
      </c>
      <c r="B44" s="35" t="s">
        <v>217</v>
      </c>
      <c r="C44" s="35" t="s">
        <v>216</v>
      </c>
      <c r="D44" s="35">
        <v>5</v>
      </c>
      <c r="E44" s="35" t="s">
        <v>218</v>
      </c>
      <c r="F44" s="35" t="s">
        <v>218</v>
      </c>
      <c r="G44" s="36" t="s">
        <v>218</v>
      </c>
      <c r="H44" s="35" t="s">
        <v>218</v>
      </c>
      <c r="I44" s="35" t="s">
        <v>218</v>
      </c>
      <c r="K44" s="35" t="s">
        <v>148</v>
      </c>
      <c r="L44" s="35" t="s">
        <v>75</v>
      </c>
      <c r="M44" s="35">
        <v>17</v>
      </c>
      <c r="N44" s="35">
        <v>15</v>
      </c>
      <c r="O44" s="35">
        <v>15</v>
      </c>
    </row>
    <row r="45" spans="1:15" s="35" customFormat="1" x14ac:dyDescent="0.25">
      <c r="A45" s="34" t="s">
        <v>118</v>
      </c>
      <c r="B45" s="35" t="s">
        <v>217</v>
      </c>
      <c r="C45" s="35" t="s">
        <v>219</v>
      </c>
      <c r="D45" s="35">
        <v>2</v>
      </c>
      <c r="E45" s="35" t="s">
        <v>220</v>
      </c>
      <c r="F45" s="35" t="s">
        <v>220</v>
      </c>
      <c r="G45" s="36"/>
      <c r="K45" s="35" t="s">
        <v>63</v>
      </c>
      <c r="L45" s="35" t="s">
        <v>221</v>
      </c>
      <c r="M45" s="35">
        <v>4</v>
      </c>
      <c r="N45" s="35">
        <v>4</v>
      </c>
      <c r="O45" s="35">
        <v>3</v>
      </c>
    </row>
    <row r="46" spans="1:15" s="32" customFormat="1" x14ac:dyDescent="0.25">
      <c r="A46" s="31" t="s">
        <v>119</v>
      </c>
      <c r="B46" s="32" t="s">
        <v>222</v>
      </c>
      <c r="C46" s="32" t="s">
        <v>223</v>
      </c>
      <c r="D46" s="32">
        <v>1</v>
      </c>
      <c r="E46" s="32" t="s">
        <v>224</v>
      </c>
      <c r="G46" s="33"/>
      <c r="K46" s="32" t="s">
        <v>19</v>
      </c>
      <c r="L46" s="32" t="s">
        <v>25</v>
      </c>
      <c r="M46" s="32">
        <v>10</v>
      </c>
      <c r="N46" s="32">
        <v>9</v>
      </c>
      <c r="O46" s="32">
        <v>7</v>
      </c>
    </row>
    <row r="47" spans="1:15" s="32" customFormat="1" x14ac:dyDescent="0.25">
      <c r="A47" s="31" t="s">
        <v>120</v>
      </c>
      <c r="B47" s="32" t="s">
        <v>222</v>
      </c>
      <c r="C47" s="32" t="s">
        <v>225</v>
      </c>
      <c r="D47" s="32">
        <v>2</v>
      </c>
      <c r="E47" s="32" t="s">
        <v>226</v>
      </c>
      <c r="F47" s="32" t="s">
        <v>226</v>
      </c>
      <c r="G47" s="33"/>
      <c r="K47" s="32" t="s">
        <v>227</v>
      </c>
      <c r="L47" s="32" t="s">
        <v>228</v>
      </c>
      <c r="M47" s="32">
        <v>15</v>
      </c>
      <c r="N47" s="32">
        <v>15</v>
      </c>
      <c r="O47" s="32">
        <v>15</v>
      </c>
    </row>
    <row r="48" spans="1:15" s="32" customFormat="1" x14ac:dyDescent="0.25">
      <c r="A48" s="31" t="s">
        <v>121</v>
      </c>
      <c r="B48" s="32" t="s">
        <v>222</v>
      </c>
      <c r="C48" s="32" t="s">
        <v>229</v>
      </c>
      <c r="D48" s="32">
        <v>1</v>
      </c>
      <c r="E48" s="32" t="s">
        <v>230</v>
      </c>
      <c r="G48" s="33"/>
      <c r="K48" s="32" t="s">
        <v>43</v>
      </c>
      <c r="L48" s="32" t="s">
        <v>25</v>
      </c>
      <c r="M48" s="32">
        <v>6</v>
      </c>
      <c r="N48" s="32">
        <v>6</v>
      </c>
      <c r="O48" s="32">
        <v>6</v>
      </c>
    </row>
    <row r="49" spans="1:15" s="32" customFormat="1" x14ac:dyDescent="0.25">
      <c r="A49" s="31" t="s">
        <v>122</v>
      </c>
      <c r="B49" s="32" t="s">
        <v>222</v>
      </c>
      <c r="C49" s="32" t="s">
        <v>231</v>
      </c>
      <c r="D49" s="32">
        <v>2</v>
      </c>
      <c r="E49" s="32" t="s">
        <v>232</v>
      </c>
      <c r="F49" s="32" t="s">
        <v>233</v>
      </c>
      <c r="G49" s="33"/>
      <c r="K49" s="32" t="s">
        <v>63</v>
      </c>
      <c r="L49" s="32" t="s">
        <v>228</v>
      </c>
      <c r="M49" s="32">
        <v>4</v>
      </c>
      <c r="N49" s="32">
        <v>4</v>
      </c>
      <c r="O49" s="32">
        <v>4</v>
      </c>
    </row>
    <row r="50" spans="1:15" s="38" customFormat="1" x14ac:dyDescent="0.25">
      <c r="A50" s="37" t="s">
        <v>123</v>
      </c>
      <c r="B50" s="38" t="s">
        <v>234</v>
      </c>
      <c r="C50" s="38" t="s">
        <v>235</v>
      </c>
      <c r="D50" s="38">
        <v>3</v>
      </c>
      <c r="E50" s="38" t="s">
        <v>236</v>
      </c>
      <c r="F50" s="38" t="s">
        <v>236</v>
      </c>
      <c r="G50" s="39" t="s">
        <v>236</v>
      </c>
      <c r="K50" s="38" t="s">
        <v>63</v>
      </c>
      <c r="L50" s="38" t="s">
        <v>25</v>
      </c>
      <c r="M50" s="38">
        <v>6</v>
      </c>
      <c r="N50" s="38">
        <v>6</v>
      </c>
      <c r="O50" s="38">
        <v>6</v>
      </c>
    </row>
    <row r="51" spans="1:15" s="41" customFormat="1" x14ac:dyDescent="0.25">
      <c r="A51" s="40" t="s">
        <v>124</v>
      </c>
      <c r="B51" s="41" t="s">
        <v>237</v>
      </c>
      <c r="C51" s="41" t="s">
        <v>238</v>
      </c>
      <c r="D51" s="41">
        <v>1</v>
      </c>
      <c r="E51" s="41" t="s">
        <v>239</v>
      </c>
      <c r="G51" s="42"/>
      <c r="K51" s="41" t="s">
        <v>63</v>
      </c>
      <c r="L51" s="41" t="s">
        <v>6</v>
      </c>
      <c r="M51" s="41">
        <v>3</v>
      </c>
      <c r="N51" s="41">
        <v>2</v>
      </c>
      <c r="O51" s="41">
        <v>2</v>
      </c>
    </row>
    <row r="52" spans="1:15" s="41" customFormat="1" x14ac:dyDescent="0.25">
      <c r="A52" s="40" t="s">
        <v>125</v>
      </c>
      <c r="B52" s="41" t="s">
        <v>237</v>
      </c>
      <c r="C52" s="41" t="s">
        <v>240</v>
      </c>
      <c r="D52" s="41">
        <v>2</v>
      </c>
      <c r="E52" s="41" t="s">
        <v>241</v>
      </c>
      <c r="G52" s="42"/>
      <c r="K52" s="41" t="s">
        <v>148</v>
      </c>
      <c r="L52" s="41" t="s">
        <v>25</v>
      </c>
      <c r="M52" s="41">
        <v>5</v>
      </c>
      <c r="N52" s="41">
        <v>5</v>
      </c>
      <c r="O52" s="41">
        <v>5</v>
      </c>
    </row>
    <row r="53" spans="1:15" s="41" customFormat="1" x14ac:dyDescent="0.25">
      <c r="A53" s="40" t="s">
        <v>126</v>
      </c>
      <c r="B53" s="41" t="s">
        <v>237</v>
      </c>
      <c r="C53" s="41" t="s">
        <v>242</v>
      </c>
      <c r="D53" s="41">
        <v>1</v>
      </c>
      <c r="E53" s="41" t="s">
        <v>243</v>
      </c>
      <c r="G53" s="42"/>
      <c r="K53" s="41" t="s">
        <v>51</v>
      </c>
      <c r="L53" s="41" t="s">
        <v>25</v>
      </c>
      <c r="M53" s="41">
        <v>6</v>
      </c>
      <c r="N53" s="41">
        <v>6</v>
      </c>
      <c r="O53" s="41">
        <v>6</v>
      </c>
    </row>
    <row r="54" spans="1:15" s="41" customFormat="1" x14ac:dyDescent="0.25">
      <c r="A54" s="40" t="s">
        <v>127</v>
      </c>
      <c r="B54" s="41" t="s">
        <v>237</v>
      </c>
      <c r="C54" s="41" t="s">
        <v>244</v>
      </c>
      <c r="D54" s="41">
        <v>2</v>
      </c>
      <c r="E54" s="41" t="s">
        <v>245</v>
      </c>
      <c r="F54" s="41" t="s">
        <v>245</v>
      </c>
      <c r="G54" s="42"/>
      <c r="K54" s="41" t="s">
        <v>167</v>
      </c>
      <c r="L54" s="41" t="s">
        <v>25</v>
      </c>
      <c r="M54" s="41">
        <v>4</v>
      </c>
      <c r="N54" s="41">
        <v>3</v>
      </c>
      <c r="O54" s="41">
        <v>3</v>
      </c>
    </row>
    <row r="55" spans="1:15" s="41" customFormat="1" x14ac:dyDescent="0.25">
      <c r="A55" s="40" t="s">
        <v>128</v>
      </c>
      <c r="B55" s="41" t="s">
        <v>237</v>
      </c>
      <c r="C55" s="41" t="s">
        <v>246</v>
      </c>
      <c r="D55" s="41">
        <v>3</v>
      </c>
      <c r="E55" s="41" t="s">
        <v>239</v>
      </c>
      <c r="F55" s="41" t="s">
        <v>239</v>
      </c>
      <c r="G55" s="42" t="s">
        <v>239</v>
      </c>
      <c r="K55" s="41" t="s">
        <v>33</v>
      </c>
      <c r="L55" s="41" t="s">
        <v>57</v>
      </c>
      <c r="M55" s="41">
        <v>17</v>
      </c>
      <c r="N55" s="41">
        <v>13</v>
      </c>
      <c r="O55" s="41">
        <v>12</v>
      </c>
    </row>
    <row r="56" spans="1:15" s="41" customFormat="1" x14ac:dyDescent="0.25">
      <c r="A56" s="40" t="s">
        <v>129</v>
      </c>
      <c r="B56" s="41" t="s">
        <v>237</v>
      </c>
      <c r="C56" s="41" t="s">
        <v>247</v>
      </c>
      <c r="D56" s="41">
        <v>5</v>
      </c>
      <c r="E56" s="41" t="s">
        <v>248</v>
      </c>
      <c r="F56" s="41" t="s">
        <v>248</v>
      </c>
      <c r="G56" s="42" t="s">
        <v>249</v>
      </c>
      <c r="H56" s="41" t="s">
        <v>248</v>
      </c>
      <c r="I56" s="41" t="s">
        <v>248</v>
      </c>
      <c r="K56" s="41" t="s">
        <v>33</v>
      </c>
      <c r="L56" s="41" t="s">
        <v>57</v>
      </c>
      <c r="M56" s="41">
        <v>17</v>
      </c>
      <c r="N56" s="41">
        <v>14</v>
      </c>
      <c r="O56" s="41">
        <v>9</v>
      </c>
    </row>
    <row r="57" spans="1:15" s="41" customFormat="1" x14ac:dyDescent="0.25">
      <c r="A57" s="40" t="s">
        <v>130</v>
      </c>
      <c r="B57" s="41" t="s">
        <v>237</v>
      </c>
      <c r="C57" s="41" t="s">
        <v>250</v>
      </c>
      <c r="D57" s="41">
        <v>5</v>
      </c>
      <c r="E57" s="41" t="s">
        <v>251</v>
      </c>
      <c r="F57" s="41" t="s">
        <v>252</v>
      </c>
      <c r="G57" s="42" t="s">
        <v>251</v>
      </c>
      <c r="H57" s="41" t="s">
        <v>251</v>
      </c>
      <c r="I57" s="41" t="s">
        <v>253</v>
      </c>
      <c r="K57" s="41" t="s">
        <v>33</v>
      </c>
      <c r="L57" s="41" t="s">
        <v>228</v>
      </c>
      <c r="M57" s="41">
        <v>22</v>
      </c>
      <c r="N57" s="41">
        <v>19</v>
      </c>
      <c r="O57" s="41">
        <v>12</v>
      </c>
    </row>
    <row r="58" spans="1:15" s="41" customFormat="1" x14ac:dyDescent="0.25">
      <c r="A58" s="40" t="s">
        <v>131</v>
      </c>
      <c r="B58" s="41" t="s">
        <v>237</v>
      </c>
      <c r="C58" s="41" t="s">
        <v>254</v>
      </c>
      <c r="D58" s="41">
        <v>2</v>
      </c>
      <c r="E58" s="41" t="s">
        <v>255</v>
      </c>
      <c r="F58" s="41" t="s">
        <v>255</v>
      </c>
      <c r="G58" s="42"/>
      <c r="K58" s="41" t="s">
        <v>192</v>
      </c>
      <c r="L58" s="41" t="s">
        <v>256</v>
      </c>
      <c r="M58" s="41">
        <v>6</v>
      </c>
      <c r="N58" s="41">
        <v>6</v>
      </c>
      <c r="O58" s="41">
        <v>6</v>
      </c>
    </row>
    <row r="59" spans="1:15" s="41" customFormat="1" x14ac:dyDescent="0.25">
      <c r="A59" s="40" t="s">
        <v>132</v>
      </c>
      <c r="B59" s="41" t="s">
        <v>237</v>
      </c>
      <c r="C59" s="41" t="s">
        <v>257</v>
      </c>
      <c r="D59" s="41">
        <v>3</v>
      </c>
      <c r="E59" s="41" t="s">
        <v>258</v>
      </c>
      <c r="F59" s="41" t="s">
        <v>258</v>
      </c>
      <c r="G59" s="42" t="s">
        <v>258</v>
      </c>
      <c r="K59" s="41" t="s">
        <v>43</v>
      </c>
      <c r="L59" s="41" t="s">
        <v>75</v>
      </c>
      <c r="M59" s="41">
        <v>35</v>
      </c>
      <c r="N59" s="41">
        <v>35</v>
      </c>
      <c r="O59" s="41">
        <v>35</v>
      </c>
    </row>
    <row r="60" spans="1:15" s="41" customFormat="1" x14ac:dyDescent="0.25">
      <c r="A60" s="40" t="s">
        <v>133</v>
      </c>
      <c r="B60" s="41" t="s">
        <v>237</v>
      </c>
      <c r="C60" s="43" t="s">
        <v>259</v>
      </c>
      <c r="D60" s="41">
        <v>1</v>
      </c>
      <c r="E60" s="41" t="s">
        <v>260</v>
      </c>
      <c r="G60" s="42"/>
      <c r="K60" s="41" t="s">
        <v>48</v>
      </c>
      <c r="L60" s="41" t="s">
        <v>6</v>
      </c>
      <c r="M60" s="41">
        <v>5</v>
      </c>
      <c r="N60" s="41">
        <v>4</v>
      </c>
      <c r="O60" s="41">
        <v>4</v>
      </c>
    </row>
    <row r="61" spans="1:15" s="41" customFormat="1" x14ac:dyDescent="0.25">
      <c r="A61" s="40" t="s">
        <v>134</v>
      </c>
      <c r="B61" s="41" t="s">
        <v>237</v>
      </c>
      <c r="C61" s="41" t="s">
        <v>261</v>
      </c>
      <c r="D61" s="41">
        <v>3</v>
      </c>
      <c r="E61" s="41" t="s">
        <v>262</v>
      </c>
      <c r="F61" s="41" t="s">
        <v>262</v>
      </c>
      <c r="G61" s="42" t="s">
        <v>263</v>
      </c>
      <c r="K61" s="41" t="s">
        <v>51</v>
      </c>
      <c r="L61" s="41" t="s">
        <v>25</v>
      </c>
      <c r="M61" s="41">
        <v>5</v>
      </c>
      <c r="N61" s="41">
        <v>3</v>
      </c>
      <c r="O61" s="41">
        <v>3</v>
      </c>
    </row>
    <row r="62" spans="1:15" s="41" customFormat="1" x14ac:dyDescent="0.25">
      <c r="A62" s="40" t="s">
        <v>135</v>
      </c>
      <c r="B62" s="41" t="s">
        <v>237</v>
      </c>
      <c r="C62" s="43" t="s">
        <v>264</v>
      </c>
      <c r="D62" s="41">
        <v>2</v>
      </c>
      <c r="E62" s="41" t="s">
        <v>265</v>
      </c>
      <c r="F62" s="41" t="s">
        <v>266</v>
      </c>
      <c r="G62" s="42"/>
      <c r="K62" s="41" t="s">
        <v>148</v>
      </c>
      <c r="L62" s="41" t="s">
        <v>25</v>
      </c>
      <c r="M62" s="41">
        <v>5</v>
      </c>
      <c r="N62" s="41">
        <v>5</v>
      </c>
      <c r="O62" s="41">
        <v>5</v>
      </c>
    </row>
    <row r="63" spans="1:15" s="41" customFormat="1" x14ac:dyDescent="0.25">
      <c r="A63" s="40" t="s">
        <v>136</v>
      </c>
      <c r="B63" s="41" t="s">
        <v>237</v>
      </c>
      <c r="C63" s="41" t="s">
        <v>267</v>
      </c>
      <c r="D63" s="41">
        <v>3</v>
      </c>
      <c r="E63" s="41" t="s">
        <v>268</v>
      </c>
      <c r="F63" s="41" t="s">
        <v>268</v>
      </c>
      <c r="G63" s="42" t="s">
        <v>268</v>
      </c>
      <c r="K63" s="41" t="s">
        <v>269</v>
      </c>
      <c r="L63" s="41" t="s">
        <v>196</v>
      </c>
      <c r="M63" s="41">
        <v>30</v>
      </c>
      <c r="N63" s="41">
        <v>27</v>
      </c>
      <c r="O63" s="41">
        <v>26</v>
      </c>
    </row>
    <row r="64" spans="1:15" s="41" customFormat="1" x14ac:dyDescent="0.25">
      <c r="A64" s="40" t="s">
        <v>137</v>
      </c>
      <c r="B64" s="41" t="s">
        <v>237</v>
      </c>
      <c r="C64" s="41" t="s">
        <v>270</v>
      </c>
      <c r="D64" s="41">
        <v>3</v>
      </c>
      <c r="E64" s="41" t="s">
        <v>271</v>
      </c>
      <c r="F64" s="41" t="s">
        <v>272</v>
      </c>
      <c r="G64" s="42" t="s">
        <v>273</v>
      </c>
      <c r="K64" s="41" t="s">
        <v>48</v>
      </c>
      <c r="L64" s="41" t="s">
        <v>44</v>
      </c>
      <c r="M64" s="41">
        <v>28</v>
      </c>
      <c r="N64" s="41">
        <v>28</v>
      </c>
      <c r="O64" s="41">
        <v>27</v>
      </c>
    </row>
    <row r="65" spans="1:15" s="41" customFormat="1" x14ac:dyDescent="0.25">
      <c r="A65" s="40" t="s">
        <v>138</v>
      </c>
      <c r="B65" s="41" t="s">
        <v>237</v>
      </c>
      <c r="C65" s="41" t="s">
        <v>274</v>
      </c>
      <c r="D65" s="41">
        <v>3</v>
      </c>
      <c r="E65" s="41" t="s">
        <v>275</v>
      </c>
      <c r="F65" s="41" t="s">
        <v>276</v>
      </c>
      <c r="G65" s="42" t="s">
        <v>277</v>
      </c>
      <c r="K65" s="41" t="s">
        <v>51</v>
      </c>
      <c r="L65" s="41" t="s">
        <v>44</v>
      </c>
      <c r="M65" s="41">
        <v>43</v>
      </c>
      <c r="N65" s="41">
        <v>42</v>
      </c>
      <c r="O65" s="41">
        <v>40</v>
      </c>
    </row>
    <row r="66" spans="1:15" s="41" customFormat="1" x14ac:dyDescent="0.25">
      <c r="A66" s="40" t="s">
        <v>139</v>
      </c>
      <c r="B66" s="41" t="s">
        <v>237</v>
      </c>
      <c r="C66" s="41" t="s">
        <v>278</v>
      </c>
      <c r="D66" s="41">
        <v>6</v>
      </c>
      <c r="E66" s="41" t="s">
        <v>279</v>
      </c>
      <c r="F66" s="41" t="s">
        <v>280</v>
      </c>
      <c r="G66" s="42" t="s">
        <v>279</v>
      </c>
      <c r="H66" s="41" t="s">
        <v>279</v>
      </c>
      <c r="I66" s="41" t="s">
        <v>280</v>
      </c>
      <c r="J66" s="41" t="s">
        <v>281</v>
      </c>
      <c r="K66" s="41" t="s">
        <v>48</v>
      </c>
      <c r="L66" s="41" t="s">
        <v>282</v>
      </c>
      <c r="M66" s="41">
        <v>14</v>
      </c>
      <c r="N66" s="41">
        <v>14</v>
      </c>
      <c r="O66" s="41">
        <v>14</v>
      </c>
    </row>
    <row r="67" spans="1:15" s="41" customFormat="1" x14ac:dyDescent="0.25">
      <c r="A67" s="40" t="s">
        <v>140</v>
      </c>
      <c r="B67" s="41" t="s">
        <v>237</v>
      </c>
      <c r="C67" s="41" t="s">
        <v>283</v>
      </c>
      <c r="D67" s="41">
        <v>3</v>
      </c>
      <c r="E67" s="41" t="s">
        <v>284</v>
      </c>
      <c r="F67" s="41" t="s">
        <v>285</v>
      </c>
      <c r="G67" s="42" t="s">
        <v>285</v>
      </c>
      <c r="K67" s="41" t="s">
        <v>63</v>
      </c>
      <c r="L67" s="41" t="s">
        <v>57</v>
      </c>
      <c r="M67" s="41">
        <v>17</v>
      </c>
      <c r="N67" s="41">
        <v>16</v>
      </c>
      <c r="O67" s="41">
        <v>16</v>
      </c>
    </row>
    <row r="68" spans="1:15" s="47" customFormat="1" x14ac:dyDescent="0.25">
      <c r="A68" s="46" t="s">
        <v>287</v>
      </c>
      <c r="B68" s="47" t="s">
        <v>292</v>
      </c>
      <c r="C68" s="47" t="s">
        <v>293</v>
      </c>
      <c r="D68" s="47">
        <v>3</v>
      </c>
      <c r="E68" s="47" t="s">
        <v>294</v>
      </c>
      <c r="F68" s="47" t="s">
        <v>294</v>
      </c>
      <c r="G68" s="48" t="s">
        <v>294</v>
      </c>
      <c r="K68" s="47" t="s">
        <v>63</v>
      </c>
      <c r="L68" s="47" t="s">
        <v>295</v>
      </c>
      <c r="M68" s="47">
        <v>16</v>
      </c>
      <c r="N68" s="47">
        <v>11</v>
      </c>
      <c r="O68" s="47">
        <v>9</v>
      </c>
    </row>
    <row r="69" spans="1:15" s="47" customFormat="1" x14ac:dyDescent="0.25">
      <c r="A69" s="46" t="s">
        <v>288</v>
      </c>
      <c r="B69" s="47" t="s">
        <v>292</v>
      </c>
      <c r="C69" s="47" t="s">
        <v>296</v>
      </c>
      <c r="D69" s="47">
        <v>1</v>
      </c>
      <c r="E69" s="47" t="s">
        <v>297</v>
      </c>
      <c r="G69" s="48"/>
      <c r="K69" s="47" t="s">
        <v>33</v>
      </c>
      <c r="L69" s="47" t="s">
        <v>25</v>
      </c>
      <c r="M69" s="47">
        <v>3</v>
      </c>
      <c r="N69" s="47">
        <v>2</v>
      </c>
      <c r="O69" s="47">
        <v>2</v>
      </c>
    </row>
    <row r="70" spans="1:15" s="47" customFormat="1" x14ac:dyDescent="0.25">
      <c r="A70" s="46" t="s">
        <v>289</v>
      </c>
      <c r="B70" s="47" t="s">
        <v>292</v>
      </c>
      <c r="C70" s="47" t="s">
        <v>298</v>
      </c>
      <c r="D70" s="47">
        <v>1</v>
      </c>
      <c r="E70" s="47" t="s">
        <v>299</v>
      </c>
      <c r="G70" s="48"/>
      <c r="K70" s="47" t="s">
        <v>43</v>
      </c>
      <c r="L70" s="47" t="s">
        <v>25</v>
      </c>
      <c r="M70" s="47">
        <v>3</v>
      </c>
      <c r="N70" s="47">
        <v>3</v>
      </c>
      <c r="O70" s="47">
        <v>3</v>
      </c>
    </row>
    <row r="71" spans="1:15" s="47" customFormat="1" x14ac:dyDescent="0.25">
      <c r="A71" s="46" t="s">
        <v>290</v>
      </c>
      <c r="B71" s="47" t="s">
        <v>292</v>
      </c>
      <c r="C71" s="47" t="s">
        <v>300</v>
      </c>
      <c r="D71" s="47">
        <v>2</v>
      </c>
      <c r="E71" s="47" t="s">
        <v>301</v>
      </c>
      <c r="F71" s="47" t="s">
        <v>301</v>
      </c>
      <c r="G71" s="48"/>
      <c r="K71" s="47" t="s">
        <v>48</v>
      </c>
      <c r="L71" s="47" t="s">
        <v>196</v>
      </c>
      <c r="M71" s="47">
        <v>20</v>
      </c>
      <c r="N71" s="47">
        <v>20</v>
      </c>
      <c r="O71" s="47">
        <v>20</v>
      </c>
    </row>
    <row r="72" spans="1:15" s="47" customFormat="1" x14ac:dyDescent="0.25">
      <c r="A72" s="46" t="s">
        <v>291</v>
      </c>
      <c r="B72" s="47" t="s">
        <v>292</v>
      </c>
      <c r="C72" s="47" t="s">
        <v>302</v>
      </c>
      <c r="D72" s="47">
        <v>6</v>
      </c>
      <c r="E72" s="47" t="s">
        <v>303</v>
      </c>
      <c r="F72" s="47" t="s">
        <v>303</v>
      </c>
      <c r="G72" s="48" t="s">
        <v>303</v>
      </c>
      <c r="H72" s="47" t="s">
        <v>304</v>
      </c>
      <c r="I72" s="47" t="s">
        <v>304</v>
      </c>
      <c r="J72" s="47" t="s">
        <v>304</v>
      </c>
      <c r="K72" s="47" t="s">
        <v>63</v>
      </c>
      <c r="L72" s="47" t="s">
        <v>57</v>
      </c>
      <c r="M72" s="47">
        <v>18</v>
      </c>
      <c r="N72" s="47">
        <v>16</v>
      </c>
      <c r="O72" s="47">
        <v>16</v>
      </c>
    </row>
    <row r="73" spans="1:15" x14ac:dyDescent="0.25">
      <c r="A73" s="40"/>
      <c r="B73" s="1" t="s">
        <v>286</v>
      </c>
      <c r="G73" s="8"/>
      <c r="M73" s="1">
        <f>SUBTOTAL(109,M4:M72)</f>
        <v>977</v>
      </c>
      <c r="N73" s="1">
        <f>SUBTOTAL(109,N4:N72)</f>
        <v>889</v>
      </c>
      <c r="O73" s="1">
        <f>SUBTOTAL(109,O4:O72)</f>
        <v>836</v>
      </c>
    </row>
  </sheetData>
  <mergeCells count="1">
    <mergeCell ref="X2:Y2"/>
  </mergeCells>
  <pageMargins left="0.7" right="0.7" top="0.75" bottom="0.75" header="0.3" footer="0.3"/>
  <pageSetup orientation="portrait" horizontalDpi="429496729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dataset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2021-04-15T19:25:36Z</dcterms:modified>
</cp:coreProperties>
</file>